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8010"/>
  </bookViews>
  <sheets>
    <sheet name="Analiza korelacji" sheetId="1" r:id="rId1"/>
  </sheets>
  <calcPr calcId="125725"/>
</workbook>
</file>

<file path=xl/calcChain.xml><?xml version="1.0" encoding="utf-8"?>
<calcChain xmlns="http://schemas.openxmlformats.org/spreadsheetml/2006/main">
  <c r="L172" i="1"/>
  <c r="C158"/>
  <c r="D158"/>
  <c r="E158"/>
  <c r="F158"/>
  <c r="G158"/>
  <c r="H158"/>
  <c r="I158"/>
  <c r="J158"/>
  <c r="K158"/>
  <c r="L158"/>
  <c r="M158"/>
  <c r="N158"/>
  <c r="P158"/>
  <c r="Q158"/>
  <c r="R158"/>
  <c r="T158"/>
  <c r="U158"/>
  <c r="V158"/>
  <c r="W158"/>
  <c r="X158"/>
  <c r="Y158"/>
  <c r="Z158"/>
  <c r="AA158"/>
  <c r="AB158"/>
  <c r="AC158"/>
  <c r="AD158"/>
  <c r="AE158"/>
  <c r="AF158"/>
  <c r="AG158"/>
  <c r="AH158"/>
  <c r="AJ158"/>
  <c r="AK158"/>
  <c r="AM158"/>
  <c r="AN158"/>
  <c r="C159"/>
  <c r="D159"/>
  <c r="E159"/>
  <c r="F159"/>
  <c r="G159"/>
  <c r="H159"/>
  <c r="I159"/>
  <c r="J159"/>
  <c r="K159"/>
  <c r="L159"/>
  <c r="M159"/>
  <c r="N159"/>
  <c r="P159"/>
  <c r="Q159"/>
  <c r="R159"/>
  <c r="T159"/>
  <c r="U159"/>
  <c r="V159"/>
  <c r="W159"/>
  <c r="X159"/>
  <c r="Y159"/>
  <c r="Z159"/>
  <c r="AA159"/>
  <c r="AB159"/>
  <c r="AC159"/>
  <c r="AD159"/>
  <c r="AE159"/>
  <c r="AF159"/>
  <c r="AG159"/>
  <c r="AH159"/>
  <c r="AJ159"/>
  <c r="AK159"/>
  <c r="AM159"/>
  <c r="AN159"/>
  <c r="C161"/>
  <c r="D161"/>
  <c r="E161"/>
  <c r="F161"/>
  <c r="G161"/>
  <c r="H161"/>
  <c r="I161"/>
  <c r="J161"/>
  <c r="K161"/>
  <c r="L161"/>
  <c r="M161"/>
  <c r="N161"/>
  <c r="P161"/>
  <c r="Q161"/>
  <c r="R161"/>
  <c r="T161"/>
  <c r="U161"/>
  <c r="V161"/>
  <c r="W161"/>
  <c r="X161"/>
  <c r="Y161"/>
  <c r="Z161"/>
  <c r="AA161"/>
  <c r="AB161"/>
  <c r="AC161"/>
  <c r="AD161"/>
  <c r="AE161"/>
  <c r="AF161"/>
  <c r="AG161"/>
  <c r="AH161"/>
  <c r="AJ161"/>
  <c r="AK161"/>
  <c r="AM161"/>
  <c r="AN161"/>
  <c r="C162"/>
  <c r="D162"/>
  <c r="E162"/>
  <c r="F162"/>
  <c r="G162"/>
  <c r="H162"/>
  <c r="I162"/>
  <c r="J162"/>
  <c r="K162"/>
  <c r="L162"/>
  <c r="M162"/>
  <c r="N162"/>
  <c r="P162"/>
  <c r="Q162"/>
  <c r="R162"/>
  <c r="T162"/>
  <c r="U162"/>
  <c r="V162"/>
  <c r="W162"/>
  <c r="X162"/>
  <c r="Y162"/>
  <c r="Z162"/>
  <c r="AA162"/>
  <c r="AB162"/>
  <c r="AC162"/>
  <c r="AD162"/>
  <c r="AE162"/>
  <c r="AF162"/>
  <c r="AG162"/>
  <c r="AH162"/>
  <c r="AJ162"/>
  <c r="AK162"/>
  <c r="AM162"/>
  <c r="AN162"/>
  <c r="C163"/>
  <c r="D163"/>
  <c r="E163"/>
  <c r="F163"/>
  <c r="G163"/>
  <c r="H163"/>
  <c r="I163"/>
  <c r="J163"/>
  <c r="K163"/>
  <c r="L163"/>
  <c r="M163"/>
  <c r="N163"/>
  <c r="P163"/>
  <c r="Q163"/>
  <c r="R163"/>
  <c r="T163"/>
  <c r="U163"/>
  <c r="V163"/>
  <c r="W163"/>
  <c r="X163"/>
  <c r="Y163"/>
  <c r="Z163"/>
  <c r="AA163"/>
  <c r="AB163"/>
  <c r="AC163"/>
  <c r="AD163"/>
  <c r="AE163"/>
  <c r="AF163"/>
  <c r="AG163"/>
  <c r="AH163"/>
  <c r="AJ163"/>
  <c r="AK163"/>
  <c r="AM163"/>
  <c r="AN163"/>
  <c r="B163"/>
  <c r="B162"/>
  <c r="B161"/>
  <c r="B159"/>
  <c r="B158"/>
  <c r="C167"/>
  <c r="D167"/>
  <c r="E167"/>
  <c r="F167"/>
  <c r="G167"/>
  <c r="H167"/>
  <c r="I167"/>
  <c r="J167"/>
  <c r="K167"/>
  <c r="L167"/>
  <c r="N167"/>
  <c r="O167"/>
  <c r="P167"/>
  <c r="S167"/>
  <c r="U167"/>
  <c r="W167"/>
  <c r="X167"/>
  <c r="Y167"/>
  <c r="Z167"/>
  <c r="AA167"/>
  <c r="AB167"/>
  <c r="AC167"/>
  <c r="AD167"/>
  <c r="AE167"/>
  <c r="AF167"/>
  <c r="AG167"/>
  <c r="AH167"/>
  <c r="AJ167"/>
  <c r="AK167"/>
  <c r="AM167"/>
  <c r="AN167"/>
  <c r="C168"/>
  <c r="D168"/>
  <c r="E168"/>
  <c r="F168"/>
  <c r="G168"/>
  <c r="H168"/>
  <c r="I168"/>
  <c r="J168"/>
  <c r="K168"/>
  <c r="L168"/>
  <c r="N168"/>
  <c r="O168"/>
  <c r="P168"/>
  <c r="S168"/>
  <c r="U168"/>
  <c r="W168"/>
  <c r="X168"/>
  <c r="Y168"/>
  <c r="Z168"/>
  <c r="AA168"/>
  <c r="AB168"/>
  <c r="AC168"/>
  <c r="AD168"/>
  <c r="AE168"/>
  <c r="AF168"/>
  <c r="AG168"/>
  <c r="AH168"/>
  <c r="AJ168"/>
  <c r="AK168"/>
  <c r="AM168"/>
  <c r="AN168"/>
  <c r="C170"/>
  <c r="D170"/>
  <c r="E170"/>
  <c r="F170"/>
  <c r="G170"/>
  <c r="H170"/>
  <c r="I170"/>
  <c r="J170"/>
  <c r="K170"/>
  <c r="L170"/>
  <c r="N170"/>
  <c r="O170"/>
  <c r="P170"/>
  <c r="S170"/>
  <c r="U170"/>
  <c r="W170"/>
  <c r="X170"/>
  <c r="Y170"/>
  <c r="Z170"/>
  <c r="AA170"/>
  <c r="AB170"/>
  <c r="AC170"/>
  <c r="AD170"/>
  <c r="AE170"/>
  <c r="AF170"/>
  <c r="AG170"/>
  <c r="AH170"/>
  <c r="AJ170"/>
  <c r="AK170"/>
  <c r="AM170"/>
  <c r="AN170"/>
  <c r="C171"/>
  <c r="D171"/>
  <c r="E171"/>
  <c r="F171"/>
  <c r="G171"/>
  <c r="H171"/>
  <c r="I171"/>
  <c r="J171"/>
  <c r="K171"/>
  <c r="L171"/>
  <c r="N171"/>
  <c r="O171"/>
  <c r="P171"/>
  <c r="S171"/>
  <c r="U171"/>
  <c r="W171"/>
  <c r="X171"/>
  <c r="Y171"/>
  <c r="Z171"/>
  <c r="AA171"/>
  <c r="AB171"/>
  <c r="AC171"/>
  <c r="AD171"/>
  <c r="AE171"/>
  <c r="AF171"/>
  <c r="AG171"/>
  <c r="AH171"/>
  <c r="AJ171"/>
  <c r="AK171"/>
  <c r="AM171"/>
  <c r="AN171"/>
  <c r="C172"/>
  <c r="D172"/>
  <c r="E172"/>
  <c r="F172"/>
  <c r="G172"/>
  <c r="H172"/>
  <c r="I172"/>
  <c r="J172"/>
  <c r="K172"/>
  <c r="N172"/>
  <c r="O172"/>
  <c r="P172"/>
  <c r="S172"/>
  <c r="U172"/>
  <c r="W172"/>
  <c r="X172"/>
  <c r="Y172"/>
  <c r="Z172"/>
  <c r="AA172"/>
  <c r="AB172"/>
  <c r="AC172"/>
  <c r="AD172"/>
  <c r="AE172"/>
  <c r="AF172"/>
  <c r="AG172"/>
  <c r="AH172"/>
  <c r="AJ172"/>
  <c r="AK172"/>
  <c r="AM172"/>
  <c r="AN172"/>
  <c r="B172"/>
  <c r="B171"/>
  <c r="B170"/>
  <c r="B168"/>
  <c r="B167"/>
  <c r="AP4"/>
  <c r="AP5"/>
  <c r="AP6"/>
  <c r="AP3"/>
  <c r="C149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AJ149"/>
  <c r="AK149"/>
  <c r="AM149"/>
  <c r="AN149"/>
  <c r="C150"/>
  <c r="D150"/>
  <c r="E150"/>
  <c r="F150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X150"/>
  <c r="Y150"/>
  <c r="Z150"/>
  <c r="AA150"/>
  <c r="AB150"/>
  <c r="AC150"/>
  <c r="AD150"/>
  <c r="AE150"/>
  <c r="AF150"/>
  <c r="AG150"/>
  <c r="AH150"/>
  <c r="AJ150"/>
  <c r="AK150"/>
  <c r="AM150"/>
  <c r="AN150"/>
  <c r="C152"/>
  <c r="D152"/>
  <c r="E152"/>
  <c r="F152"/>
  <c r="G152"/>
  <c r="H152"/>
  <c r="I152"/>
  <c r="J152"/>
  <c r="K152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AH152"/>
  <c r="AJ152"/>
  <c r="AK152"/>
  <c r="AM152"/>
  <c r="AN152"/>
  <c r="C153"/>
  <c r="D153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AG153"/>
  <c r="AH153"/>
  <c r="AJ153"/>
  <c r="AK153"/>
  <c r="AM153"/>
  <c r="AN153"/>
  <c r="C154"/>
  <c r="D154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AG154"/>
  <c r="AH154"/>
  <c r="AJ154"/>
  <c r="AK154"/>
  <c r="AM154"/>
  <c r="AN154"/>
  <c r="B154"/>
  <c r="B153"/>
  <c r="B152"/>
  <c r="B150"/>
  <c r="B149"/>
  <c r="AP92" l="1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P111"/>
  <c r="AP112"/>
  <c r="AP113"/>
  <c r="AP114"/>
  <c r="AP115"/>
  <c r="AP116"/>
  <c r="AP117"/>
  <c r="AP118"/>
  <c r="AP119"/>
  <c r="AP120"/>
  <c r="AP121"/>
  <c r="AP122"/>
  <c r="AP123"/>
  <c r="AP124"/>
  <c r="AP125"/>
  <c r="AP126"/>
  <c r="AP127"/>
  <c r="AP128"/>
  <c r="AP129"/>
  <c r="AP130"/>
  <c r="AP131"/>
  <c r="AP132"/>
  <c r="AP133"/>
  <c r="AP134"/>
  <c r="AP135"/>
  <c r="AP136"/>
  <c r="AP137"/>
  <c r="AP138"/>
  <c r="AP139"/>
  <c r="AP140"/>
  <c r="AP141"/>
  <c r="AP142"/>
  <c r="AP91"/>
  <c r="AP90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3"/>
  <c r="AP74"/>
  <c r="AP75"/>
  <c r="AP76"/>
  <c r="AP77"/>
  <c r="AP78"/>
  <c r="AP79"/>
  <c r="AP80"/>
  <c r="AP81"/>
  <c r="AP82"/>
  <c r="AP83"/>
  <c r="AP84"/>
  <c r="AP85"/>
  <c r="AP86"/>
  <c r="AP87"/>
  <c r="AP88"/>
  <c r="AP89"/>
  <c r="AO4"/>
  <c r="AO5"/>
  <c r="AI3"/>
  <c r="AL3"/>
  <c r="AO3"/>
  <c r="AI4"/>
  <c r="AL4"/>
  <c r="AI5"/>
  <c r="AL5"/>
  <c r="AI6"/>
  <c r="AL6"/>
  <c r="AO6"/>
  <c r="AI7"/>
  <c r="AL7"/>
  <c r="AO7"/>
  <c r="AI8"/>
  <c r="AL8"/>
  <c r="AO8"/>
  <c r="AI9"/>
  <c r="AL9"/>
  <c r="AO9"/>
  <c r="AI10"/>
  <c r="AL10"/>
  <c r="AO10"/>
  <c r="AI11"/>
  <c r="AL11"/>
  <c r="AO11"/>
  <c r="AI12"/>
  <c r="AL12"/>
  <c r="AO12"/>
  <c r="AI13"/>
  <c r="AL13"/>
  <c r="AO13"/>
  <c r="AI14"/>
  <c r="AL14"/>
  <c r="AO14"/>
  <c r="AI15"/>
  <c r="AL15"/>
  <c r="AO15"/>
  <c r="AI16"/>
  <c r="AL16"/>
  <c r="AO16"/>
  <c r="AI17"/>
  <c r="AL17"/>
  <c r="AO17"/>
  <c r="AO18"/>
  <c r="AO19"/>
  <c r="AO20"/>
  <c r="AO21"/>
  <c r="AO22"/>
  <c r="AO23"/>
  <c r="AI19"/>
  <c r="AL19"/>
  <c r="AI20"/>
  <c r="AL20"/>
  <c r="AI21"/>
  <c r="AL21"/>
  <c r="AI22"/>
  <c r="AL22"/>
  <c r="AI23"/>
  <c r="AL23"/>
  <c r="AO24" l="1"/>
  <c r="AO25"/>
  <c r="AO26"/>
  <c r="AO27"/>
  <c r="AO28"/>
  <c r="AO29"/>
  <c r="AO30"/>
  <c r="AO31"/>
  <c r="AO32"/>
  <c r="AI18"/>
  <c r="AL18"/>
  <c r="AI24"/>
  <c r="AL24"/>
  <c r="AI25"/>
  <c r="AL25"/>
  <c r="AI26"/>
  <c r="AL26"/>
  <c r="AI27"/>
  <c r="AL27"/>
  <c r="AI28"/>
  <c r="AL28"/>
  <c r="AI29"/>
  <c r="AL29"/>
  <c r="AI30"/>
  <c r="AL30"/>
  <c r="AI31"/>
  <c r="AL31"/>
  <c r="AI32"/>
  <c r="AL32"/>
  <c r="AO33"/>
  <c r="AO34"/>
  <c r="AO35"/>
  <c r="AO36"/>
  <c r="AO37"/>
  <c r="AO38"/>
  <c r="AO39"/>
  <c r="AO40"/>
  <c r="AO41"/>
  <c r="AO42"/>
  <c r="AI33"/>
  <c r="AL33"/>
  <c r="AI34"/>
  <c r="AL34"/>
  <c r="AI35"/>
  <c r="AL35"/>
  <c r="AI36"/>
  <c r="AL36"/>
  <c r="AI37"/>
  <c r="AL37"/>
  <c r="AI38"/>
  <c r="AL38"/>
  <c r="AI39"/>
  <c r="AL39"/>
  <c r="AI40"/>
  <c r="AL40"/>
  <c r="AI41"/>
  <c r="AL41"/>
  <c r="AI42"/>
  <c r="AL42"/>
  <c r="AO43"/>
  <c r="AO44"/>
  <c r="AO45"/>
  <c r="AO46"/>
  <c r="AO47"/>
  <c r="AO48"/>
  <c r="AO49"/>
  <c r="AO50"/>
  <c r="AO51"/>
  <c r="AO52"/>
  <c r="AO53"/>
  <c r="AO54"/>
  <c r="AO55"/>
  <c r="AO56"/>
  <c r="AI43"/>
  <c r="AL43"/>
  <c r="AI44"/>
  <c r="AL44"/>
  <c r="AI45"/>
  <c r="AL45"/>
  <c r="AI46"/>
  <c r="AL46"/>
  <c r="AI47"/>
  <c r="AL47"/>
  <c r="AI48"/>
  <c r="AL48"/>
  <c r="AI49"/>
  <c r="AL49"/>
  <c r="AI50"/>
  <c r="AL50"/>
  <c r="AI51"/>
  <c r="AL51"/>
  <c r="AI52"/>
  <c r="AL52"/>
  <c r="AI53"/>
  <c r="AL53"/>
  <c r="AI54"/>
  <c r="AL54"/>
  <c r="AI55"/>
  <c r="AL55"/>
  <c r="AI56"/>
  <c r="AL56"/>
  <c r="AO59"/>
  <c r="AO57"/>
  <c r="AO58"/>
  <c r="AO60"/>
  <c r="AO61"/>
  <c r="AO62"/>
  <c r="AO63"/>
  <c r="AO64"/>
  <c r="AO65"/>
  <c r="AO66"/>
  <c r="AO67"/>
  <c r="AO68"/>
  <c r="AO69"/>
  <c r="AO70"/>
  <c r="AO71"/>
  <c r="AO92"/>
  <c r="AO93"/>
  <c r="AO94"/>
  <c r="AO95"/>
  <c r="AO96"/>
  <c r="AO97"/>
  <c r="AO98"/>
  <c r="AO99"/>
  <c r="AO100"/>
  <c r="AO101"/>
  <c r="AO102"/>
  <c r="AO103"/>
  <c r="AO104"/>
  <c r="AO105"/>
  <c r="AO106"/>
  <c r="AO107"/>
  <c r="AO108"/>
  <c r="AO109"/>
  <c r="AO110"/>
  <c r="AO111"/>
  <c r="AO112"/>
  <c r="AO113"/>
  <c r="AO114"/>
  <c r="AO115"/>
  <c r="AO116"/>
  <c r="AO117"/>
  <c r="AO118"/>
  <c r="AO119"/>
  <c r="AO120"/>
  <c r="AO121"/>
  <c r="AO122"/>
  <c r="AO123"/>
  <c r="AO124"/>
  <c r="AO125"/>
  <c r="AO126"/>
  <c r="AO127"/>
  <c r="AO128"/>
  <c r="AO129"/>
  <c r="AO130"/>
  <c r="AO131"/>
  <c r="AO132"/>
  <c r="AO133"/>
  <c r="AO134"/>
  <c r="AO135"/>
  <c r="AO136"/>
  <c r="AO137"/>
  <c r="AO138"/>
  <c r="AO139"/>
  <c r="AO140"/>
  <c r="AO141"/>
  <c r="AO142"/>
  <c r="AO91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L57"/>
  <c r="AL58"/>
  <c r="AL59"/>
  <c r="AL60"/>
  <c r="AL61"/>
  <c r="AL62"/>
  <c r="AL63"/>
  <c r="AL64"/>
  <c r="AL65"/>
  <c r="AL66"/>
  <c r="AL67"/>
  <c r="AI57"/>
  <c r="AI58"/>
  <c r="AI59"/>
  <c r="AI60"/>
  <c r="AI61"/>
  <c r="AI62"/>
  <c r="AI63"/>
  <c r="AI64"/>
  <c r="AI65"/>
  <c r="AI66"/>
  <c r="AI67"/>
  <c r="AO72"/>
  <c r="AI68"/>
  <c r="AI69"/>
  <c r="AI70"/>
  <c r="AL68"/>
  <c r="AL69"/>
  <c r="AL70"/>
  <c r="AL71"/>
  <c r="AL72"/>
  <c r="AL73"/>
  <c r="AL74"/>
  <c r="AL75"/>
  <c r="AL76"/>
  <c r="AL77"/>
  <c r="AL78"/>
  <c r="AL79"/>
  <c r="AL80"/>
  <c r="AI71"/>
  <c r="AI72"/>
  <c r="AI73"/>
  <c r="AI74"/>
  <c r="AI75"/>
  <c r="AI76"/>
  <c r="AI77"/>
  <c r="AI78"/>
  <c r="AI79"/>
  <c r="AI80"/>
  <c r="AL81"/>
  <c r="AL82"/>
  <c r="AL83"/>
  <c r="AL84"/>
  <c r="AL85"/>
  <c r="AL86"/>
  <c r="AL87"/>
  <c r="AL88"/>
  <c r="AL89"/>
  <c r="AI81"/>
  <c r="AI82"/>
  <c r="AI83"/>
  <c r="AI84"/>
  <c r="AI85"/>
  <c r="AI86"/>
  <c r="AI87"/>
  <c r="AI88"/>
  <c r="AI89"/>
  <c r="AL90"/>
  <c r="AI90"/>
  <c r="AI98"/>
  <c r="AL98"/>
  <c r="AI99"/>
  <c r="AL99"/>
  <c r="AI92"/>
  <c r="AL92"/>
  <c r="AI93"/>
  <c r="AL93"/>
  <c r="AI94"/>
  <c r="AL94"/>
  <c r="AI95"/>
  <c r="AL95"/>
  <c r="AI96"/>
  <c r="AL96"/>
  <c r="AL91"/>
  <c r="AL97"/>
  <c r="AL100"/>
  <c r="AL101"/>
  <c r="AL102"/>
  <c r="AL103"/>
  <c r="AI91"/>
  <c r="AI97"/>
  <c r="AI100"/>
  <c r="AI101"/>
  <c r="AI102"/>
  <c r="AI103"/>
  <c r="AL142"/>
  <c r="AI142"/>
  <c r="AI140"/>
  <c r="AL140"/>
  <c r="AI141"/>
  <c r="AL141"/>
  <c r="AL135"/>
  <c r="AL136"/>
  <c r="AL137"/>
  <c r="AL138"/>
  <c r="AL139"/>
  <c r="AI135"/>
  <c r="AI136"/>
  <c r="AI137"/>
  <c r="AI138"/>
  <c r="AI139"/>
  <c r="AL129"/>
  <c r="AL130"/>
  <c r="AL131"/>
  <c r="AL132"/>
  <c r="AI129"/>
  <c r="AI130"/>
  <c r="AI131"/>
  <c r="AI132"/>
  <c r="AI133"/>
  <c r="AL125"/>
  <c r="AL126"/>
  <c r="AL127"/>
  <c r="AL128"/>
  <c r="AL133"/>
  <c r="AL134"/>
  <c r="AI126"/>
  <c r="AI127"/>
  <c r="AI128"/>
  <c r="AI134"/>
  <c r="AI125"/>
  <c r="AI119"/>
  <c r="AL119"/>
  <c r="AI120"/>
  <c r="AL120"/>
  <c r="AI121"/>
  <c r="AL121"/>
  <c r="AI122"/>
  <c r="AL122"/>
  <c r="AI118"/>
  <c r="AI123"/>
  <c r="AI124"/>
  <c r="AL105"/>
  <c r="AL106"/>
  <c r="AL107"/>
  <c r="AL108"/>
  <c r="AL109"/>
  <c r="AL110"/>
  <c r="AL111"/>
  <c r="AL112"/>
  <c r="AL113"/>
  <c r="AL114"/>
  <c r="AL115"/>
  <c r="AL116"/>
  <c r="AL117"/>
  <c r="AL118"/>
  <c r="AL123"/>
  <c r="AL124"/>
  <c r="AL104"/>
  <c r="AI117"/>
  <c r="AI110"/>
  <c r="AI111"/>
  <c r="AI112"/>
  <c r="AI113"/>
  <c r="AI114"/>
  <c r="AI115"/>
  <c r="AI109"/>
  <c r="AI116"/>
  <c r="AI108"/>
  <c r="AI104"/>
  <c r="AI106"/>
  <c r="AI105"/>
  <c r="AI107"/>
  <c r="N157" l="1"/>
  <c r="AI157"/>
  <c r="D166"/>
  <c r="H166"/>
  <c r="L166"/>
  <c r="S166"/>
  <c r="Y166"/>
  <c r="AC166"/>
  <c r="AG166"/>
  <c r="AK166"/>
  <c r="AL169"/>
  <c r="B166"/>
  <c r="C166"/>
  <c r="G166"/>
  <c r="K166"/>
  <c r="P166"/>
  <c r="X166"/>
  <c r="AB166"/>
  <c r="AF166"/>
  <c r="AJ166"/>
  <c r="AN166"/>
  <c r="AL168"/>
  <c r="AL172"/>
  <c r="F166"/>
  <c r="J166"/>
  <c r="O166"/>
  <c r="W166"/>
  <c r="AA166"/>
  <c r="AE166"/>
  <c r="AM166"/>
  <c r="AL167"/>
  <c r="AL171"/>
  <c r="E166"/>
  <c r="I166"/>
  <c r="N166"/>
  <c r="U166"/>
  <c r="Z166"/>
  <c r="AD166"/>
  <c r="AH166"/>
  <c r="AL166"/>
  <c r="AL170"/>
  <c r="AL159"/>
  <c r="AB157"/>
  <c r="K157"/>
  <c r="AL160"/>
  <c r="Z157"/>
  <c r="H157"/>
  <c r="AH157"/>
  <c r="R157"/>
  <c r="AL162"/>
  <c r="J157"/>
  <c r="AG160"/>
  <c r="Q160"/>
  <c r="AI158"/>
  <c r="AA160"/>
  <c r="I160"/>
  <c r="AM160"/>
  <c r="X160"/>
  <c r="F160"/>
  <c r="AF160"/>
  <c r="P160"/>
  <c r="M151"/>
  <c r="AL163"/>
  <c r="AF157"/>
  <c r="P157"/>
  <c r="B157"/>
  <c r="AC157"/>
  <c r="L157"/>
  <c r="AL157"/>
  <c r="W157"/>
  <c r="E157"/>
  <c r="AE157"/>
  <c r="AK160"/>
  <c r="V160"/>
  <c r="D160"/>
  <c r="AD160"/>
  <c r="M160"/>
  <c r="B160"/>
  <c r="J160"/>
  <c r="AJ160"/>
  <c r="U160"/>
  <c r="C160"/>
  <c r="AI168"/>
  <c r="E169"/>
  <c r="I169"/>
  <c r="N169"/>
  <c r="U169"/>
  <c r="Z169"/>
  <c r="AD169"/>
  <c r="AH169"/>
  <c r="AI172"/>
  <c r="AI167"/>
  <c r="D169"/>
  <c r="H169"/>
  <c r="L169"/>
  <c r="S169"/>
  <c r="Y169"/>
  <c r="AC169"/>
  <c r="AG169"/>
  <c r="AK169"/>
  <c r="AI171"/>
  <c r="AI166"/>
  <c r="C169"/>
  <c r="G169"/>
  <c r="K169"/>
  <c r="P169"/>
  <c r="X169"/>
  <c r="AB169"/>
  <c r="AF169"/>
  <c r="AJ169"/>
  <c r="AN169"/>
  <c r="AI170"/>
  <c r="F169"/>
  <c r="J169"/>
  <c r="O169"/>
  <c r="W169"/>
  <c r="AA169"/>
  <c r="AE169"/>
  <c r="AI169"/>
  <c r="AM169"/>
  <c r="B169"/>
  <c r="R148"/>
  <c r="AJ157"/>
  <c r="U157"/>
  <c r="C157"/>
  <c r="AG157"/>
  <c r="Q157"/>
  <c r="AL161"/>
  <c r="AA157"/>
  <c r="I157"/>
  <c r="AM157"/>
  <c r="T157"/>
  <c r="AI162"/>
  <c r="Z160"/>
  <c r="H160"/>
  <c r="AH160"/>
  <c r="R160"/>
  <c r="AI159"/>
  <c r="AE160"/>
  <c r="N160"/>
  <c r="AN160"/>
  <c r="Y160"/>
  <c r="G160"/>
  <c r="AN157"/>
  <c r="Y157"/>
  <c r="G157"/>
  <c r="AK157"/>
  <c r="V157"/>
  <c r="D157"/>
  <c r="AD157"/>
  <c r="M157"/>
  <c r="AL158"/>
  <c r="X157"/>
  <c r="F157"/>
  <c r="AC160"/>
  <c r="L160"/>
  <c r="AI163"/>
  <c r="W160"/>
  <c r="E160"/>
  <c r="AI160"/>
  <c r="T160"/>
  <c r="AI161"/>
  <c r="AB160"/>
  <c r="K160"/>
  <c r="AL148"/>
  <c r="AL154"/>
  <c r="AK148"/>
  <c r="V148"/>
  <c r="F148"/>
  <c r="AC151"/>
  <c r="N151"/>
  <c r="AD151"/>
  <c r="O151"/>
  <c r="AI148"/>
  <c r="B151"/>
  <c r="AI151"/>
  <c r="T151"/>
  <c r="D151"/>
  <c r="AF151"/>
  <c r="Q151"/>
  <c r="AI150"/>
  <c r="Q148"/>
  <c r="AL152"/>
  <c r="AA148"/>
  <c r="K148"/>
  <c r="AE148"/>
  <c r="P148"/>
  <c r="B148"/>
  <c r="AJ148"/>
  <c r="U148"/>
  <c r="E148"/>
  <c r="AL149"/>
  <c r="Z148"/>
  <c r="J148"/>
  <c r="AG151"/>
  <c r="R151"/>
  <c r="AI149"/>
  <c r="AH151"/>
  <c r="S151"/>
  <c r="C151"/>
  <c r="AM151"/>
  <c r="X151"/>
  <c r="H151"/>
  <c r="AJ151"/>
  <c r="U151"/>
  <c r="E151"/>
  <c r="G148"/>
  <c r="L148"/>
  <c r="AD148"/>
  <c r="O148"/>
  <c r="AM148"/>
  <c r="T148"/>
  <c r="D148"/>
  <c r="AN148"/>
  <c r="Y148"/>
  <c r="I148"/>
  <c r="AL153"/>
  <c r="AC148"/>
  <c r="N148"/>
  <c r="AK151"/>
  <c r="V151"/>
  <c r="F151"/>
  <c r="AI152"/>
  <c r="W151"/>
  <c r="G151"/>
  <c r="L151"/>
  <c r="AN151"/>
  <c r="Y151"/>
  <c r="I151"/>
  <c r="W148"/>
  <c r="AF148"/>
  <c r="AH148"/>
  <c r="S148"/>
  <c r="C148"/>
  <c r="AL151"/>
  <c r="X148"/>
  <c r="H148"/>
  <c r="AL150"/>
  <c r="AB148"/>
  <c r="M148"/>
  <c r="AG148"/>
  <c r="AI153"/>
  <c r="Z151"/>
  <c r="J151"/>
  <c r="AA151"/>
  <c r="K151"/>
  <c r="AE151"/>
  <c r="P151"/>
  <c r="AI154"/>
  <c r="AB151"/>
</calcChain>
</file>

<file path=xl/sharedStrings.xml><?xml version="1.0" encoding="utf-8"?>
<sst xmlns="http://schemas.openxmlformats.org/spreadsheetml/2006/main" count="322" uniqueCount="202">
  <si>
    <t>RTM</t>
  </si>
  <si>
    <t>Reakcje</t>
  </si>
  <si>
    <t>Komenatrze</t>
  </si>
  <si>
    <t>Udostępnienia</t>
  </si>
  <si>
    <t>Zasięg</t>
  </si>
  <si>
    <t>Negatywne reakcje</t>
  </si>
  <si>
    <t>KEJSIK: Boeing vs. marzenia dziecka</t>
  </si>
  <si>
    <t>Zasięg (fani)</t>
  </si>
  <si>
    <t>Zasięg (nie fani)</t>
  </si>
  <si>
    <t>0 = nie</t>
  </si>
  <si>
    <t>1 = tak</t>
  </si>
  <si>
    <t>Mem z Wałęsą</t>
  </si>
  <si>
    <t>Black Friday</t>
  </si>
  <si>
    <t>Interakcje</t>
  </si>
  <si>
    <t>Liczba znaków</t>
  </si>
  <si>
    <t>Rozwody na Facebooku</t>
  </si>
  <si>
    <t>Kliknięcia w link</t>
  </si>
  <si>
    <t>Ja tu tylko klikam</t>
  </si>
  <si>
    <t>Facebook Live Reactions</t>
  </si>
  <si>
    <t>Remarketing fanpage'owy</t>
  </si>
  <si>
    <t>liczbowo</t>
  </si>
  <si>
    <t>Liczba hashtagów</t>
  </si>
  <si>
    <t>Liczba oznaczeń</t>
  </si>
  <si>
    <t>Liczba emotów</t>
  </si>
  <si>
    <t>Godzina publikacji</t>
  </si>
  <si>
    <t>List do Św. Mikołaja</t>
  </si>
  <si>
    <t>Kliknięcia posta</t>
  </si>
  <si>
    <t>Trump i Brand24</t>
  </si>
  <si>
    <t>Oznaczanie produktów</t>
  </si>
  <si>
    <t>Liczba linków w treści</t>
  </si>
  <si>
    <t>Imperium FB</t>
  </si>
  <si>
    <t>Pół roku od pierwszego posta</t>
  </si>
  <si>
    <t>Wypowiedź gościnna dla Bloomboardgroup</t>
  </si>
  <si>
    <t>TOP5 października</t>
  </si>
  <si>
    <t>Podsumowanie października</t>
  </si>
  <si>
    <t>Format postu</t>
  </si>
  <si>
    <t>Zdjęcie</t>
  </si>
  <si>
    <t>Post link</t>
  </si>
  <si>
    <t>Karuzela</t>
  </si>
  <si>
    <t>Notatka</t>
  </si>
  <si>
    <t>Udostępnienie</t>
  </si>
  <si>
    <t>Treść posta</t>
  </si>
  <si>
    <t>Grafika</t>
  </si>
  <si>
    <t>Tematyka</t>
  </si>
  <si>
    <t>Wyniki posta</t>
  </si>
  <si>
    <t>godzina</t>
  </si>
  <si>
    <t>R.I.P. Vine</t>
  </si>
  <si>
    <t>Halloween</t>
  </si>
  <si>
    <t>Sołszal, nie sołszial</t>
  </si>
  <si>
    <t>Yuri Drabent</t>
  </si>
  <si>
    <t>Wyszukiwarka Facebooka</t>
  </si>
  <si>
    <t>Znikający licznik fanów</t>
  </si>
  <si>
    <t>Boty na Messengerze</t>
  </si>
  <si>
    <t>Znajomi w Realu</t>
  </si>
  <si>
    <t>Promocja konta na Instagramie i Messengerze</t>
  </si>
  <si>
    <t>SKALA</t>
  </si>
  <si>
    <t>Wypowiedź gościnna dla Freshmaila</t>
  </si>
  <si>
    <t>Sekcja sklep</t>
  </si>
  <si>
    <r>
      <t xml:space="preserve">korelacja </t>
    </r>
    <r>
      <rPr>
        <b/>
        <sz val="10"/>
        <color theme="1"/>
        <rFont val="Calibri"/>
        <family val="2"/>
        <charset val="238"/>
        <scheme val="minor"/>
      </rPr>
      <t>z zasięgiem</t>
    </r>
  </si>
  <si>
    <r>
      <t xml:space="preserve">korelacja </t>
    </r>
    <r>
      <rPr>
        <b/>
        <sz val="10"/>
        <color theme="1"/>
        <rFont val="Calibri"/>
        <family val="2"/>
        <charset val="238"/>
        <scheme val="minor"/>
      </rPr>
      <t>z zasięgiem wśród fanów</t>
    </r>
  </si>
  <si>
    <r>
      <t xml:space="preserve">korelacja </t>
    </r>
    <r>
      <rPr>
        <b/>
        <sz val="10"/>
        <color theme="1"/>
        <rFont val="Calibri"/>
        <family val="2"/>
        <charset val="238"/>
        <scheme val="minor"/>
      </rPr>
      <t>z zasięgiem poza fanami</t>
    </r>
  </si>
  <si>
    <r>
      <t xml:space="preserve">korelacja </t>
    </r>
    <r>
      <rPr>
        <b/>
        <sz val="10"/>
        <color theme="1"/>
        <rFont val="Calibri"/>
        <family val="2"/>
        <charset val="238"/>
        <scheme val="minor"/>
      </rPr>
      <t>z interakcjami</t>
    </r>
  </si>
  <si>
    <r>
      <t xml:space="preserve">korealcja </t>
    </r>
    <r>
      <rPr>
        <b/>
        <sz val="10"/>
        <color theme="1"/>
        <rFont val="Calibri"/>
        <family val="2"/>
        <charset val="238"/>
        <scheme val="minor"/>
      </rPr>
      <t>z udostępnieniami</t>
    </r>
  </si>
  <si>
    <r>
      <t xml:space="preserve">korealcja </t>
    </r>
    <r>
      <rPr>
        <b/>
        <sz val="10"/>
        <color theme="1"/>
        <rFont val="Calibri"/>
        <family val="2"/>
        <charset val="238"/>
        <scheme val="minor"/>
      </rPr>
      <t>z kliknięciami</t>
    </r>
  </si>
  <si>
    <r>
      <t xml:space="preserve">korelacja </t>
    </r>
    <r>
      <rPr>
        <b/>
        <sz val="10"/>
        <color theme="1"/>
        <rFont val="Calibri"/>
        <family val="2"/>
        <charset val="238"/>
        <scheme val="minor"/>
      </rPr>
      <t>z kliknięciami w link</t>
    </r>
  </si>
  <si>
    <t>Aplikacja Facebook Events</t>
  </si>
  <si>
    <t>Bydgoszcz vs. Facebook</t>
  </si>
  <si>
    <t>Tracę zasięg</t>
  </si>
  <si>
    <t>Fa(s)t Tony</t>
  </si>
  <si>
    <t>TOP5 września</t>
  </si>
  <si>
    <t>Podsumowanie września</t>
  </si>
  <si>
    <t>Udostępnienie rysunku dla Sprawnego</t>
  </si>
  <si>
    <t>Taniec z followersami</t>
  </si>
  <si>
    <t>Twitter na sprzedaż</t>
  </si>
  <si>
    <t>Cover photo</t>
  </si>
  <si>
    <t>Cover nie potrzeba brody</t>
  </si>
  <si>
    <t>Czarny protest</t>
  </si>
  <si>
    <t>Start bloga</t>
  </si>
  <si>
    <t>Liczba fanów</t>
  </si>
  <si>
    <t>Dzieci fejsbuka</t>
  </si>
  <si>
    <t>Więcej zdjęć</t>
  </si>
  <si>
    <t>Wypowiedź gościnna dla Eduweb.pl</t>
  </si>
  <si>
    <t>TOP5 listopada</t>
  </si>
  <si>
    <t>A Ty? Czego szukasz?</t>
  </si>
  <si>
    <t>Cover podsumowanie 2016 roku</t>
  </si>
  <si>
    <t>Reklamy w grupach dyskusyjnych</t>
  </si>
  <si>
    <t>Udostępnienie Facebook Live Reactions</t>
  </si>
  <si>
    <t>PewDiePie</t>
  </si>
  <si>
    <t>One Finger Selfie</t>
  </si>
  <si>
    <t>Zróbmy sobie fotę</t>
  </si>
  <si>
    <t>Weryfikacja na Facebooku</t>
  </si>
  <si>
    <t>TOP10 tematów na FB w 2016</t>
  </si>
  <si>
    <t>Sylwester z Andejrzem Dudą</t>
  </si>
  <si>
    <t>Życzenia świąteczne</t>
  </si>
  <si>
    <t>Tekst</t>
  </si>
  <si>
    <t>Poniedziałek</t>
  </si>
  <si>
    <t>Wtorek</t>
  </si>
  <si>
    <t>Środa</t>
  </si>
  <si>
    <t>Czwartek</t>
  </si>
  <si>
    <t>Piątek</t>
  </si>
  <si>
    <t>Sobota</t>
  </si>
  <si>
    <t>Niedziela</t>
  </si>
  <si>
    <t>Post</t>
  </si>
  <si>
    <t>2016 rok w 26 obrazkach</t>
  </si>
  <si>
    <t>Ostatni wpis</t>
  </si>
  <si>
    <t>GIF</t>
  </si>
  <si>
    <t>Pionowe grafiki</t>
  </si>
  <si>
    <t>Instagram rośnie!</t>
  </si>
  <si>
    <t>Kalendarz social media</t>
  </si>
  <si>
    <t>Plaga wyzwań</t>
  </si>
  <si>
    <t>Reklamy wideo na FB</t>
  </si>
  <si>
    <t>San Escobar</t>
  </si>
  <si>
    <t>Dzień Babci i Dziadka</t>
  </si>
  <si>
    <t>Reguły są po to…</t>
  </si>
  <si>
    <t>Tylko przejrzę fejsa…</t>
  </si>
  <si>
    <t>Instagram na żywo</t>
  </si>
  <si>
    <t>Stories także na Facebooku</t>
  </si>
  <si>
    <t>TOP5 stycznia</t>
  </si>
  <si>
    <t>Rekordowe zyski Facebooka</t>
  </si>
  <si>
    <t>Algorytm Kosińskiego</t>
  </si>
  <si>
    <t>Grey i pasek Facebooka</t>
  </si>
  <si>
    <t>Maffashion i Czarek z Abstrachuje</t>
  </si>
  <si>
    <t>Światowy Dzień Kota</t>
  </si>
  <si>
    <t>W sieci LinkedIn</t>
  </si>
  <si>
    <t>Follow Friday</t>
  </si>
  <si>
    <t>Najlepszy blog o social media</t>
  </si>
  <si>
    <t>Nowe planety</t>
  </si>
  <si>
    <t>TOP5 lutego</t>
  </si>
  <si>
    <t>Wielki Post</t>
  </si>
  <si>
    <t>Jakubiak u Ellen</t>
  </si>
  <si>
    <t>Reakcje ważniejsze od lajków</t>
  </si>
  <si>
    <t>KEJSIK: Zły post</t>
  </si>
  <si>
    <t>Cover photo na FB</t>
  </si>
  <si>
    <t>Młodociani jutuberzy</t>
  </si>
  <si>
    <t>Zdjęcie 360</t>
  </si>
  <si>
    <t>Rysunek 360 stopni</t>
  </si>
  <si>
    <t>Fakebook</t>
  </si>
  <si>
    <t>KONKURS: 5 książek na 5k fanów</t>
  </si>
  <si>
    <t>Ewloucja trwa!</t>
  </si>
  <si>
    <t>KEJSIK: Ilość czy jakość?</t>
  </si>
  <si>
    <t>Prima Aprillis</t>
  </si>
  <si>
    <t>Przypomnienie o konkursie 5k</t>
  </si>
  <si>
    <t>Wyniki konkursu 5k</t>
  </si>
  <si>
    <t>TOP5 marca</t>
  </si>
  <si>
    <t>Facebook Stories</t>
  </si>
  <si>
    <t>PORADNIK: Piksel Facebooka</t>
  </si>
  <si>
    <t>Kejsiki</t>
  </si>
  <si>
    <t>Wróżenie z Facebooka</t>
  </si>
  <si>
    <t>Życzenia wielkanocne</t>
  </si>
  <si>
    <t>10 lat konferencji F8</t>
  </si>
  <si>
    <t>Łącznie strony z grupą</t>
  </si>
  <si>
    <t>Wideo</t>
  </si>
  <si>
    <t>Wyświetlaj najpierw</t>
  </si>
  <si>
    <t>Tekst na grafice/GIF-ie/Wideo</t>
  </si>
  <si>
    <t>Panie fanie</t>
  </si>
  <si>
    <t>POKA SOWE</t>
  </si>
  <si>
    <t>TOP5 kwietnia</t>
  </si>
  <si>
    <t>POKA SOWE od kuchni</t>
  </si>
  <si>
    <t>Facebook Analytics</t>
  </si>
  <si>
    <t>KONKURS: 1. urodziny Rysuję fejsbuki</t>
  </si>
  <si>
    <t>Wywiad na Bloomboardgroup</t>
  </si>
  <si>
    <t>Pionowe grafiki na FB</t>
  </si>
  <si>
    <t>Wyniki konkursu 1. urodziny</t>
  </si>
  <si>
    <t>Konta par</t>
  </si>
  <si>
    <t>Filtry twarzy na Instagramie</t>
  </si>
  <si>
    <t>Od pornola do Opola</t>
  </si>
  <si>
    <t>Rysunek sprzed roku na Dzień Matki</t>
  </si>
  <si>
    <t>Kultura organizacyjna Facebooka</t>
  </si>
  <si>
    <t>Psiakrew</t>
  </si>
  <si>
    <t>Zdjęcia profilowe</t>
  </si>
  <si>
    <t>Panorama 360</t>
  </si>
  <si>
    <t>Wersja beta Pinteresta</t>
  </si>
  <si>
    <t>Tęcza na Facebooku</t>
  </si>
  <si>
    <t>Nowy wygląd Twittera</t>
  </si>
  <si>
    <t>Młode wilki marketingu</t>
  </si>
  <si>
    <t>Fidget spinner</t>
  </si>
  <si>
    <t>Rysunek dla Sprawnego o content marketingu</t>
  </si>
  <si>
    <t>Watermelon dress</t>
  </si>
  <si>
    <t>TOP5 maja i czerwca</t>
  </si>
  <si>
    <t>2 mld użytkowników Facebooka!</t>
  </si>
  <si>
    <t>Cover video</t>
  </si>
  <si>
    <t>Cover video na Facebooku</t>
  </si>
  <si>
    <t>Mapa Snapa</t>
  </si>
  <si>
    <t>Reklamy w Messengerze</t>
  </si>
  <si>
    <t>Światowy Dzień Emoji</t>
  </si>
  <si>
    <t>Agent Bolek</t>
  </si>
  <si>
    <t>Remarketing z Instagrama</t>
  </si>
  <si>
    <t>Naprawdę białe zęby</t>
  </si>
  <si>
    <t>Lajkowanie własnych postów</t>
  </si>
  <si>
    <t>TOP5 lipca</t>
  </si>
  <si>
    <t>Fanpage vs. grupa</t>
  </si>
  <si>
    <t>KEJSIK: Skradzione obrazki</t>
  </si>
  <si>
    <t>Tiger i Powstanie Warszawskie</t>
  </si>
  <si>
    <t>Udostępnienie z Instagrama</t>
  </si>
  <si>
    <t>Najpopularniejsze hashtagi na Instagramie</t>
  </si>
  <si>
    <t>Social media - kogo obserwować?</t>
  </si>
  <si>
    <t>Zasięg % fanów</t>
  </si>
  <si>
    <t>CAŁOŚĆ</t>
  </si>
  <si>
    <t>Czas publikacji</t>
  </si>
  <si>
    <t>Piszę sam do siebie</t>
  </si>
  <si>
    <t>Stosunek zasięgu wśród fanów do nie fanów</t>
  </si>
  <si>
    <t>-</t>
  </si>
</sst>
</file>

<file path=xl/styles.xml><?xml version="1.0" encoding="utf-8"?>
<styleSheet xmlns="http://schemas.openxmlformats.org/spreadsheetml/2006/main">
  <numFmts count="1">
    <numFmt numFmtId="164" formatCode="h:mm;@"/>
  </numFmts>
  <fonts count="9"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u/>
      <sz val="10"/>
      <color rgb="FF0033CC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3B599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8EE"/>
        <bgColor indexed="64"/>
      </patternFill>
    </fill>
    <fill>
      <patternFill patternType="solid">
        <fgColor rgb="FF05BEFF"/>
        <bgColor indexed="64"/>
      </patternFill>
    </fill>
    <fill>
      <patternFill patternType="solid">
        <fgColor rgb="FF5174BB"/>
        <bgColor indexed="64"/>
      </patternFill>
    </fill>
    <fill>
      <patternFill patternType="solid">
        <fgColor rgb="FF00C85A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FFD03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164" fontId="2" fillId="5" borderId="0" xfId="0" applyNumberFormat="1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1" fillId="15" borderId="0" xfId="0" applyFont="1" applyFill="1" applyAlignment="1">
      <alignment horizontal="center" vertical="center"/>
    </xf>
    <xf numFmtId="164" fontId="1" fillId="15" borderId="0" xfId="0" applyNumberFormat="1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" fillId="17" borderId="0" xfId="0" applyNumberFormat="1" applyFont="1" applyFill="1" applyAlignment="1">
      <alignment horizontal="center" vertical="center" wrapText="1"/>
    </xf>
    <xf numFmtId="3" fontId="1" fillId="18" borderId="0" xfId="0" applyNumberFormat="1" applyFont="1" applyFill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20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2" fontId="1" fillId="19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0" fontId="5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7" borderId="0" xfId="0" applyFont="1" applyFill="1" applyAlignment="1">
      <alignment horizontal="left" vertical="center" wrapText="1" indent="1"/>
    </xf>
    <xf numFmtId="0" fontId="7" fillId="0" borderId="0" xfId="1" applyFont="1" applyFill="1" applyAlignment="1" applyProtection="1">
      <alignment horizontal="left" vertical="center" wrapText="1" indent="1"/>
    </xf>
    <xf numFmtId="0" fontId="8" fillId="0" borderId="0" xfId="1" applyFont="1" applyFill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0" xfId="1" applyFont="1" applyAlignment="1" applyProtection="1">
      <alignment horizontal="left" vertical="center" indent="1"/>
    </xf>
    <xf numFmtId="0" fontId="1" fillId="15" borderId="0" xfId="0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2" fillId="7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164" fontId="2" fillId="9" borderId="0" xfId="0" applyNumberFormat="1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0033CC"/>
      <color rgb="FF00C85A"/>
      <color rgb="FF3B5998"/>
      <color rgb="FFFFFF66"/>
      <color rgb="FF5174BB"/>
      <color rgb="FFFFD03B"/>
      <color rgb="FFFFCF37"/>
      <color rgb="FFFF8989"/>
      <color rgb="FFFF7171"/>
      <color rgb="FF00D66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business.facebook.com/rysujefejsbuki/photos/a.1069535169754345.1073741828.1067839333257262/1223743614333499/?type=3" TargetMode="External"/><Relationship Id="rId117" Type="http://schemas.openxmlformats.org/officeDocument/2006/relationships/hyperlink" Target="https://business.facebook.com/rysujefejsbuki/photos/a.1069535169754345.1073741828.1067839333257262/1539589009415623/?type=3&amp;theater" TargetMode="External"/><Relationship Id="rId21" Type="http://schemas.openxmlformats.org/officeDocument/2006/relationships/hyperlink" Target="https://business.facebook.com/rysujefejsbuki/photos/a.1069535169754345.1073741828.1067839333257262/1233382533369607/?type=3" TargetMode="External"/><Relationship Id="rId42" Type="http://schemas.openxmlformats.org/officeDocument/2006/relationships/hyperlink" Target="https://business.facebook.com/rysujefejsbuki/photos/a.1069535169754345.1073741828.1067839333257262/1281473501893843/?type=3" TargetMode="External"/><Relationship Id="rId47" Type="http://schemas.openxmlformats.org/officeDocument/2006/relationships/hyperlink" Target="https://business.facebook.com/rysujefejsbuki/photos/a.1069535169754345.1073741828.1067839333257262/1292678894106637/?type=3" TargetMode="External"/><Relationship Id="rId63" Type="http://schemas.openxmlformats.org/officeDocument/2006/relationships/hyperlink" Target="https://business.facebook.com/rysujefejsbuki/photos/a.1068831419824720.1073741827.1067839333257262/1366172300090629/?type=3" TargetMode="External"/><Relationship Id="rId68" Type="http://schemas.openxmlformats.org/officeDocument/2006/relationships/hyperlink" Target="https://business.facebook.com/rysujefejsbuki/photos/a.1069535169754345.1073741828.1067839333257262/1379011195473406/?type=3" TargetMode="External"/><Relationship Id="rId84" Type="http://schemas.openxmlformats.org/officeDocument/2006/relationships/hyperlink" Target="https://business.facebook.com/rysujefejsbuki/photos/a.1069535169754345.1073741828.1067839333257262/1428372007203991/?type=3" TargetMode="External"/><Relationship Id="rId89" Type="http://schemas.openxmlformats.org/officeDocument/2006/relationships/hyperlink" Target="https://business.facebook.com/rysujefejsbuki/photos/a.1069535169754345.1073741828.1067839333257262/1438703722837486/?type=3" TargetMode="External"/><Relationship Id="rId112" Type="http://schemas.openxmlformats.org/officeDocument/2006/relationships/hyperlink" Target="https://business.facebook.com/rysujefejsbuki/posts/1519486464759211?business_id=963061123798132" TargetMode="External"/><Relationship Id="rId133" Type="http://schemas.openxmlformats.org/officeDocument/2006/relationships/hyperlink" Target="https://business.facebook.com/rysujefejsbuki/photos/a.1069535169754345.1073741828.1067839333257262/1601124556595401/?type=3" TargetMode="External"/><Relationship Id="rId138" Type="http://schemas.openxmlformats.org/officeDocument/2006/relationships/hyperlink" Target="https://business.facebook.com/rysujefejsbuki/posts/1619896768051513?business_id=963061123798132" TargetMode="External"/><Relationship Id="rId16" Type="http://schemas.openxmlformats.org/officeDocument/2006/relationships/hyperlink" Target="https://business.facebook.com/rysujefejsbuki/photos/a.1069535169754345.1073741828.1067839333257262/1242958082412052/?type=3" TargetMode="External"/><Relationship Id="rId107" Type="http://schemas.openxmlformats.org/officeDocument/2006/relationships/hyperlink" Target="https://business.facebook.com/rysujefejsbuki/photos/a.1069535169754345.1073741828.1067839333257262/1502494633125061/?type=3&amp;theater" TargetMode="External"/><Relationship Id="rId11" Type="http://schemas.openxmlformats.org/officeDocument/2006/relationships/hyperlink" Target="https://business.facebook.com/rysujefejsbuki/photos/a.1069535169754345.1073741828.1067839333257262/1248331748541352/?type=3" TargetMode="External"/><Relationship Id="rId32" Type="http://schemas.openxmlformats.org/officeDocument/2006/relationships/hyperlink" Target="https://business.facebook.com/rysujefejsbuki/posts/1211298408911353?business_id=963061123798132" TargetMode="External"/><Relationship Id="rId37" Type="http://schemas.openxmlformats.org/officeDocument/2006/relationships/hyperlink" Target="https://business.facebook.com/rysujefejsbuki/posts/1202827616425099?business_id=963061123798132" TargetMode="External"/><Relationship Id="rId53" Type="http://schemas.openxmlformats.org/officeDocument/2006/relationships/hyperlink" Target="https://business.facebook.com/rysujefejsbuki/posts/1318487968192396" TargetMode="External"/><Relationship Id="rId58" Type="http://schemas.openxmlformats.org/officeDocument/2006/relationships/hyperlink" Target="https://business.facebook.com/rysujefejsbuki/photos/a.1069535169754345.1073741828.1067839333257262/1348726585168534/?type=3&amp;theater" TargetMode="External"/><Relationship Id="rId74" Type="http://schemas.openxmlformats.org/officeDocument/2006/relationships/hyperlink" Target="https://business.facebook.com/rysujefejsbuki/photos/a.1068831419824720.1073741827.1067839333257262/1398173923557133/?type=3" TargetMode="External"/><Relationship Id="rId79" Type="http://schemas.openxmlformats.org/officeDocument/2006/relationships/hyperlink" Target="https://business.facebook.com/rysujefejsbuki/photos/a.1069535169754345.1073741828.1067839333257262/1407587839282408/?type=3" TargetMode="External"/><Relationship Id="rId102" Type="http://schemas.openxmlformats.org/officeDocument/2006/relationships/hyperlink" Target="https://business.facebook.com/rysujefejsbuki/posts/1486618188046039" TargetMode="External"/><Relationship Id="rId123" Type="http://schemas.openxmlformats.org/officeDocument/2006/relationships/hyperlink" Target="https://business.facebook.com/rysujefejsbuki/photos/a.1069535169754345.1073741828.1067839333257262/1561441200563737/?type=3&amp;theater" TargetMode="External"/><Relationship Id="rId128" Type="http://schemas.openxmlformats.org/officeDocument/2006/relationships/hyperlink" Target="https://business.facebook.com/rysujefejsbuki/photos/a.1069535169754345.1073741828.1067839333257262/1582808378427019/?type=3" TargetMode="External"/><Relationship Id="rId5" Type="http://schemas.openxmlformats.org/officeDocument/2006/relationships/hyperlink" Target="https://business.facebook.com/rysujefejsbuki/photos/a.1069535169754345.1073741828.1067839333257262/1262337307140796/?type=3" TargetMode="External"/><Relationship Id="rId90" Type="http://schemas.openxmlformats.org/officeDocument/2006/relationships/hyperlink" Target="https://business.facebook.com/rysujefejsbuki/posts/1438624282845430" TargetMode="External"/><Relationship Id="rId95" Type="http://schemas.openxmlformats.org/officeDocument/2006/relationships/hyperlink" Target="https://business.facebook.com/rysujefejsbuki/photos/a.1069535169754345.1073741828.1067839333257262/1454690771238781/?type=3" TargetMode="External"/><Relationship Id="rId22" Type="http://schemas.openxmlformats.org/officeDocument/2006/relationships/hyperlink" Target="https://business.facebook.com/rysujefejsbuki/photos/a.1069535169754345.1073741828.1067839333257262/1230133943694466/?type=3" TargetMode="External"/><Relationship Id="rId27" Type="http://schemas.openxmlformats.org/officeDocument/2006/relationships/hyperlink" Target="https://business.facebook.com/rysujefejsbuki/photos/a.1069535169754345.1073741828.1067839333257262/1223152171059310/?type=3" TargetMode="External"/><Relationship Id="rId43" Type="http://schemas.openxmlformats.org/officeDocument/2006/relationships/hyperlink" Target="https://business.facebook.com/rysujefejsbuki/photos/a.1068831419824720.1073741827.1067839333257262/1282798875094639/?type=3" TargetMode="External"/><Relationship Id="rId48" Type="http://schemas.openxmlformats.org/officeDocument/2006/relationships/hyperlink" Target="https://business.facebook.com/rysujefejsbuki/photos/a.1069535169754345.1073741828.1067839333257262/1300088583365668/?type=3" TargetMode="External"/><Relationship Id="rId64" Type="http://schemas.openxmlformats.org/officeDocument/2006/relationships/hyperlink" Target="https://business.facebook.com/rysujefejsbuki/photos/a.1069535169754345.1073741828.1067839333257262/1370243826350143/?type=3" TargetMode="External"/><Relationship Id="rId69" Type="http://schemas.openxmlformats.org/officeDocument/2006/relationships/hyperlink" Target="https://business.facebook.com/rysujefejsbuki/photos/a.1069535169754345.1073741828.1067839333257262/1381011895273336/?type=3" TargetMode="External"/><Relationship Id="rId113" Type="http://schemas.openxmlformats.org/officeDocument/2006/relationships/hyperlink" Target="https://business.facebook.com/rysujefejsbuki/photos/a.1069535169754345.1073741828.1067839333257262/1523516174356240/?type=3" TargetMode="External"/><Relationship Id="rId118" Type="http://schemas.openxmlformats.org/officeDocument/2006/relationships/hyperlink" Target="https://business.facebook.com/rysujefejsbuki/photos/a.1069535169754345.1073741828.1067839333257262/1540444852663372/?type=3" TargetMode="External"/><Relationship Id="rId134" Type="http://schemas.openxmlformats.org/officeDocument/2006/relationships/hyperlink" Target="https://business.facebook.com/rysujefejsbuki/videos/1603123136395543/" TargetMode="External"/><Relationship Id="rId139" Type="http://schemas.openxmlformats.org/officeDocument/2006/relationships/hyperlink" Target="https://business.facebook.com/rysujefejsbuki/photos/a.1069535169754345.1073741828.1067839333257262/1622834391091084/?type=3" TargetMode="External"/><Relationship Id="rId8" Type="http://schemas.openxmlformats.org/officeDocument/2006/relationships/hyperlink" Target="https://business.facebook.com/rysujefejsbuki/photos/a.1069535169754345.1073741828.1067839333257262/1258491984191995/?type=3" TargetMode="External"/><Relationship Id="rId51" Type="http://schemas.openxmlformats.org/officeDocument/2006/relationships/hyperlink" Target="https://business.facebook.com/rysujefejsbuki/photos/a.1069535169754345.1073741828.1067839333257262/1306277576080102/?type=3" TargetMode="External"/><Relationship Id="rId72" Type="http://schemas.openxmlformats.org/officeDocument/2006/relationships/hyperlink" Target="https://business.facebook.com/rysujefejsbuki/photos/a.1069535169754345.1073741828.1067839333257262/1391543164220209/?type=3" TargetMode="External"/><Relationship Id="rId80" Type="http://schemas.openxmlformats.org/officeDocument/2006/relationships/hyperlink" Target="https://business.facebook.com/rysujefejsbuki/posts/1411510432223482" TargetMode="External"/><Relationship Id="rId85" Type="http://schemas.openxmlformats.org/officeDocument/2006/relationships/hyperlink" Target="https://business.facebook.com/rysujefejsbuki/photos/a.1069535169754345.1073741828.1067839333257262/1432394793468379/?type=3&amp;theater" TargetMode="External"/><Relationship Id="rId93" Type="http://schemas.openxmlformats.org/officeDocument/2006/relationships/hyperlink" Target="https://business.facebook.com/rysujefejsbuki/photos/a.1069535169754345.1073741828.1067839333257262/1450338445007347/?type=3" TargetMode="External"/><Relationship Id="rId98" Type="http://schemas.openxmlformats.org/officeDocument/2006/relationships/hyperlink" Target="https://business.facebook.com/rysujefejsbuki/photos/a.1069535169754345.1073741828.1067839333257262/1475324629175395/?type=3&amp;theater" TargetMode="External"/><Relationship Id="rId121" Type="http://schemas.openxmlformats.org/officeDocument/2006/relationships/hyperlink" Target="https://business.facebook.com/rysujefejsbuki/photos/a.1069535169754345.1073741828.1067839333257262/1556876071020250/?type=3" TargetMode="External"/><Relationship Id="rId3" Type="http://schemas.openxmlformats.org/officeDocument/2006/relationships/hyperlink" Target="https://business.facebook.com/rysujefejsbuki/posts/1269243623116831?business_id=963061123798132" TargetMode="External"/><Relationship Id="rId12" Type="http://schemas.openxmlformats.org/officeDocument/2006/relationships/hyperlink" Target="https://business.facebook.com/rysujefejsbuki/posts/1247440071963853?business_id=963061123798132" TargetMode="External"/><Relationship Id="rId17" Type="http://schemas.openxmlformats.org/officeDocument/2006/relationships/hyperlink" Target="https://business.facebook.com/rysujefejsbuki/photos/a.1069535169754345.1073741828.1067839333257262/1240831152624745/?type=3" TargetMode="External"/><Relationship Id="rId25" Type="http://schemas.openxmlformats.org/officeDocument/2006/relationships/hyperlink" Target="https://business.facebook.com/rysujefejsbuki/posts/1224638280910699?business_id=963061123798132" TargetMode="External"/><Relationship Id="rId33" Type="http://schemas.openxmlformats.org/officeDocument/2006/relationships/hyperlink" Target="https://business.facebook.com/rysujefejsbuki/photos/a.1069535169754345.1073741828.1067839333257262/1207572095950651/?type=3" TargetMode="External"/><Relationship Id="rId38" Type="http://schemas.openxmlformats.org/officeDocument/2006/relationships/hyperlink" Target="https://business.facebook.com/notes/rysuj%C4%99-fejsbuki/top-5-wrze%C5%9Bnia-zobacz-najlepsze-rysunki/1213303178710876?business_id=963061123798132" TargetMode="External"/><Relationship Id="rId46" Type="http://schemas.openxmlformats.org/officeDocument/2006/relationships/hyperlink" Target="https://business.facebook.com/rysujefejsbuki/photos/a.1069535169754345.1073741828.1067839333257262/1291202384254288/?type=3" TargetMode="External"/><Relationship Id="rId59" Type="http://schemas.openxmlformats.org/officeDocument/2006/relationships/hyperlink" Target="https://business.facebook.com/rysujefejsbuki/photos/a.1069535169754345.1073741828.1067839333257262/1353804927994033/?type=3&amp;theater" TargetMode="External"/><Relationship Id="rId67" Type="http://schemas.openxmlformats.org/officeDocument/2006/relationships/hyperlink" Target="https://business.facebook.com/rysujefejsbuki/photos/a.1069535169754345.1073741828.1067839333257262/1376693152371877/?type=3" TargetMode="External"/><Relationship Id="rId103" Type="http://schemas.openxmlformats.org/officeDocument/2006/relationships/hyperlink" Target="https://business.facebook.com/rysujefejsbuki/posts/1487211681320023" TargetMode="External"/><Relationship Id="rId108" Type="http://schemas.openxmlformats.org/officeDocument/2006/relationships/hyperlink" Target="https://business.facebook.com/rysujefejsbuki/posts/1505344216173436" TargetMode="External"/><Relationship Id="rId116" Type="http://schemas.openxmlformats.org/officeDocument/2006/relationships/hyperlink" Target="https://business.facebook.com/rysujefejsbuki/photos/a.1069535169754345.1073741828.1067839333257262/1533718043336053/?type=3" TargetMode="External"/><Relationship Id="rId124" Type="http://schemas.openxmlformats.org/officeDocument/2006/relationships/hyperlink" Target="https://business.facebook.com/rysujefejsbuki/posts/1564436890264168?business_id=963061123798132" TargetMode="External"/><Relationship Id="rId129" Type="http://schemas.openxmlformats.org/officeDocument/2006/relationships/hyperlink" Target="https://business.facebook.com/rysujefejsbuki/posts/1583474188360438?business_id=963061123798132" TargetMode="External"/><Relationship Id="rId137" Type="http://schemas.openxmlformats.org/officeDocument/2006/relationships/hyperlink" Target="https://business.facebook.com/rysujefejsbuki/photos/a.1069535169754345.1073741828.1067839333257262/1613253212049202/?type=3" TargetMode="External"/><Relationship Id="rId20" Type="http://schemas.openxmlformats.org/officeDocument/2006/relationships/hyperlink" Target="https://business.facebook.com/rysujefejsbuki/posts/1233248363383024?business_id=963061123798132" TargetMode="External"/><Relationship Id="rId41" Type="http://schemas.openxmlformats.org/officeDocument/2006/relationships/hyperlink" Target="https://business.facebook.com/rysujefejsbuki/posts/1276672239040636?business_id=963061123798132" TargetMode="External"/><Relationship Id="rId54" Type="http://schemas.openxmlformats.org/officeDocument/2006/relationships/hyperlink" Target="https://business.facebook.com/rysujefejsbuki/posts/1321605534547306" TargetMode="External"/><Relationship Id="rId62" Type="http://schemas.openxmlformats.org/officeDocument/2006/relationships/hyperlink" Target="https://business.facebook.com/rysujefejsbuki/photos/a.1069535169754345.1073741828.1067839333257262/1363815450326314/?type=3" TargetMode="External"/><Relationship Id="rId70" Type="http://schemas.openxmlformats.org/officeDocument/2006/relationships/hyperlink" Target="https://business.facebook.com/rysujefejsbuki/photos/a.1069535169754345.1073741828.1067839333257262/1384961168211742/?type=3" TargetMode="External"/><Relationship Id="rId75" Type="http://schemas.openxmlformats.org/officeDocument/2006/relationships/hyperlink" Target="https://business.facebook.com/rysujefejsbuki/photos/a.1069535169754345.1073741828.1067839333257262/1398729363501589/?type=3&amp;theater" TargetMode="External"/><Relationship Id="rId83" Type="http://schemas.openxmlformats.org/officeDocument/2006/relationships/hyperlink" Target="https://business.facebook.com/rysujefejsbuki/photos/a.1069535169754345.1073741828.1067839333257262/1424566154251243/?type=3&amp;theater" TargetMode="External"/><Relationship Id="rId88" Type="http://schemas.openxmlformats.org/officeDocument/2006/relationships/hyperlink" Target="https://business.facebook.com/rysujefejsbuki/posts/1438136996227492" TargetMode="External"/><Relationship Id="rId91" Type="http://schemas.openxmlformats.org/officeDocument/2006/relationships/hyperlink" Target="https://business.facebook.com/rysujefejsbuki/posts/1438661882841670" TargetMode="External"/><Relationship Id="rId96" Type="http://schemas.openxmlformats.org/officeDocument/2006/relationships/hyperlink" Target="https://business.facebook.com/rysujefejsbuki/photos/a.1069535169754345.1073741828.1067839333257262/1461637813877410/?type=3" TargetMode="External"/><Relationship Id="rId111" Type="http://schemas.openxmlformats.org/officeDocument/2006/relationships/hyperlink" Target="https://business.facebook.com/rysujefejsbuki/photos/a.1069535169754345.1073741828.1067839333257262/1515595641814960/?type=3" TargetMode="External"/><Relationship Id="rId132" Type="http://schemas.openxmlformats.org/officeDocument/2006/relationships/hyperlink" Target="https://business.facebook.com/rysujefejsbuki/photos/a.1069535169754345.1073741828.1067839333257262/1596311873743336/?type=3" TargetMode="External"/><Relationship Id="rId140" Type="http://schemas.openxmlformats.org/officeDocument/2006/relationships/hyperlink" Target="https://business.facebook.com/rysujefejsbuki/photos/a.1069535169754345.1073741828.1067839333257262/1626936904014166/?type=3" TargetMode="External"/><Relationship Id="rId1" Type="http://schemas.openxmlformats.org/officeDocument/2006/relationships/hyperlink" Target="https://business.facebook.com/rysujefejsbuki/posts/1265852330122627?business_id=963061123798132" TargetMode="External"/><Relationship Id="rId6" Type="http://schemas.openxmlformats.org/officeDocument/2006/relationships/hyperlink" Target="https://business.facebook.com/rysujefejsbuki/photos/a.1069535169754345.1073741828.1067839333257262/1261374807237046/?type=3" TargetMode="External"/><Relationship Id="rId15" Type="http://schemas.openxmlformats.org/officeDocument/2006/relationships/hyperlink" Target="https://business.facebook.com/notes/rysuj%C4%99-fejsbuki/top-5-pa%C5%BAdziernika-zobacz-najlepsze-rysunki/1243322462375614?business_id=963061123798132" TargetMode="External"/><Relationship Id="rId23" Type="http://schemas.openxmlformats.org/officeDocument/2006/relationships/hyperlink" Target="https://business.facebook.com/rysujefejsbuki/photos/a.1069535169754345.1073741828.1067839333257262/1226750834032777/?type=3" TargetMode="External"/><Relationship Id="rId28" Type="http://schemas.openxmlformats.org/officeDocument/2006/relationships/hyperlink" Target="https://business.facebook.com/rysujefejsbuki/photos/a.1069535169754345.1073741828.1067839333257262/1220447167996477/?type=3" TargetMode="External"/><Relationship Id="rId36" Type="http://schemas.openxmlformats.org/officeDocument/2006/relationships/hyperlink" Target="https://business.facebook.com/rysujefejsbuki/photos/a.1069535169754345.1073741828.1067839333257262/1204356979605496/?type=3" TargetMode="External"/><Relationship Id="rId49" Type="http://schemas.openxmlformats.org/officeDocument/2006/relationships/hyperlink" Target="https://business.facebook.com/rysujefejsbuki/photos/a.1069535169754345.1073741828.1067839333257262/1302282123146314/?type=3" TargetMode="External"/><Relationship Id="rId57" Type="http://schemas.openxmlformats.org/officeDocument/2006/relationships/hyperlink" Target="https://business.facebook.com/rysujefejsbuki/photos/a.1069535169754345.1073741828.1067839333257262/1348386751869184/?type=3&amp;theater" TargetMode="External"/><Relationship Id="rId106" Type="http://schemas.openxmlformats.org/officeDocument/2006/relationships/hyperlink" Target="https://business.facebook.com/rysujefejsbuki/posts/1499248686782989" TargetMode="External"/><Relationship Id="rId114" Type="http://schemas.openxmlformats.org/officeDocument/2006/relationships/hyperlink" Target="https://business.facebook.com/rysujefejsbuki/photos/a.1069535169754345.1073741828.1067839333257262/1525642624143595/?type=3" TargetMode="External"/><Relationship Id="rId119" Type="http://schemas.openxmlformats.org/officeDocument/2006/relationships/hyperlink" Target="https://business.facebook.com/rysujefejsbuki/photos/a.1069535169754345.1073741828.1067839333257262/1546552142052643/?type=3" TargetMode="External"/><Relationship Id="rId127" Type="http://schemas.openxmlformats.org/officeDocument/2006/relationships/hyperlink" Target="https://business.facebook.com/rysujefejsbuki/photos/a.1069535169754345.1073741828.1067839333257262/1575623179145539/?type=3&amp;theater" TargetMode="External"/><Relationship Id="rId10" Type="http://schemas.openxmlformats.org/officeDocument/2006/relationships/hyperlink" Target="https://business.facebook.com/rysujefejsbuki/photos/a.1069535169754345.1073741828.1067839333257262/1249493468425180/?type=3" TargetMode="External"/><Relationship Id="rId31" Type="http://schemas.openxmlformats.org/officeDocument/2006/relationships/hyperlink" Target="https://business.facebook.com/rysujefejsbuki/posts/1213734952001032?business_id=963061123798132" TargetMode="External"/><Relationship Id="rId44" Type="http://schemas.openxmlformats.org/officeDocument/2006/relationships/hyperlink" Target="https://business.facebook.com/rysujefejsbuki/photos/a.1069535169754345.1073741828.1067839333257262/1285697374804789/?type=3" TargetMode="External"/><Relationship Id="rId52" Type="http://schemas.openxmlformats.org/officeDocument/2006/relationships/hyperlink" Target="https://business.facebook.com/rysujefejsbuki/posts/1308667052507821?business_id=963061123798132" TargetMode="External"/><Relationship Id="rId60" Type="http://schemas.openxmlformats.org/officeDocument/2006/relationships/hyperlink" Target="https://business.facebook.com/rysujefejsbuki/photos/a.1069535169754345.1073741828.1067839333257262/1355787851129074/?type=3&amp;theater" TargetMode="External"/><Relationship Id="rId65" Type="http://schemas.openxmlformats.org/officeDocument/2006/relationships/hyperlink" Target="https://business.facebook.com/rysujefejsbuki/photos/a.1069535169754345.1073741828.1067839333257262/1372405406133985/?type=3" TargetMode="External"/><Relationship Id="rId73" Type="http://schemas.openxmlformats.org/officeDocument/2006/relationships/hyperlink" Target="https://business.facebook.com/rysujefejsbuki/photos/a.1069535169754345.1073741828.1067839333257262/1395469183827607/?type=3" TargetMode="External"/><Relationship Id="rId78" Type="http://schemas.openxmlformats.org/officeDocument/2006/relationships/hyperlink" Target="https://business.facebook.com/rysujefejsbuki/photos/a.1069535169754345.1073741828.1067839333257262/1404695452904980/?type=3" TargetMode="External"/><Relationship Id="rId81" Type="http://schemas.openxmlformats.org/officeDocument/2006/relationships/hyperlink" Target="https://business.facebook.com/rysujefejsbuki/photos/a.1069535169754345.1073741828.1067839333257262/1415240111850514/?type=3" TargetMode="External"/><Relationship Id="rId86" Type="http://schemas.openxmlformats.org/officeDocument/2006/relationships/hyperlink" Target="https://business.facebook.com/rysujefejsbuki/posts/1435221423185716" TargetMode="External"/><Relationship Id="rId94" Type="http://schemas.openxmlformats.org/officeDocument/2006/relationships/hyperlink" Target="https://business.facebook.com/rysujefejsbuki/posts/1452474608127064" TargetMode="External"/><Relationship Id="rId99" Type="http://schemas.openxmlformats.org/officeDocument/2006/relationships/hyperlink" Target="https://business.facebook.com/rysujefejsbuki/videos/1476138202427371/" TargetMode="External"/><Relationship Id="rId101" Type="http://schemas.openxmlformats.org/officeDocument/2006/relationships/hyperlink" Target="https://business.facebook.com/rysujefejsbuki/photos/a.1069535169754345.1073741828.1067839333257262/1480525978655260/?type=3" TargetMode="External"/><Relationship Id="rId122" Type="http://schemas.openxmlformats.org/officeDocument/2006/relationships/hyperlink" Target="https://business.facebook.com/rysujefejsbuki/posts/1560634523977738?business_id=963061123798132" TargetMode="External"/><Relationship Id="rId130" Type="http://schemas.openxmlformats.org/officeDocument/2006/relationships/hyperlink" Target="https://business.facebook.com/rysujefejsbuki/photos/a.1069535169754345.1073741828.1067839333257262/1586984301342760/?type=3&amp;theater" TargetMode="External"/><Relationship Id="rId135" Type="http://schemas.openxmlformats.org/officeDocument/2006/relationships/hyperlink" Target="https://business.facebook.com/rysujefejsbuki/photos/a.1069535169754345.1073741828.1067839333257262/1604739889567201/?type=3" TargetMode="External"/><Relationship Id="rId4" Type="http://schemas.openxmlformats.org/officeDocument/2006/relationships/hyperlink" Target="https://business.facebook.com/rysujefejsbuki/photos/a.1069535169754345.1073741828.1067839333257262/1274881799219680/?type=3&amp;theater" TargetMode="External"/><Relationship Id="rId9" Type="http://schemas.openxmlformats.org/officeDocument/2006/relationships/hyperlink" Target="https://business.facebook.com/rysujefejsbuki/posts/1252456291462231?business_id=963061123798132" TargetMode="External"/><Relationship Id="rId13" Type="http://schemas.openxmlformats.org/officeDocument/2006/relationships/hyperlink" Target="https://business.facebook.com/rysujefejsbuki/posts/1247288605312333?business_id=963061123798132" TargetMode="External"/><Relationship Id="rId18" Type="http://schemas.openxmlformats.org/officeDocument/2006/relationships/hyperlink" Target="https://business.facebook.com/rysujefejsbuki/photos/a.1069535169754345.1073741828.1067839333257262/1238163209558206/?type=3" TargetMode="External"/><Relationship Id="rId39" Type="http://schemas.openxmlformats.org/officeDocument/2006/relationships/hyperlink" Target="https://business.facebook.com/rysujefejsbuki/photos/a.1069535169754345.1073741828.1067839333257262/1202377089803485/?type=3" TargetMode="External"/><Relationship Id="rId109" Type="http://schemas.openxmlformats.org/officeDocument/2006/relationships/hyperlink" Target="https://business.facebook.com/rysujefejsbuki/photos/a.1069535169754345.1073741828.1067839333257262/1507196845988173/?type=3" TargetMode="External"/><Relationship Id="rId34" Type="http://schemas.openxmlformats.org/officeDocument/2006/relationships/hyperlink" Target="https://business.facebook.com/rysujefejsbuki/photos/a.1069535169754345.1073741828.1067839333257262/1206586482715879/?type=3" TargetMode="External"/><Relationship Id="rId50" Type="http://schemas.openxmlformats.org/officeDocument/2006/relationships/hyperlink" Target="https://business.facebook.com/rysujefejsbuki/posts/1305297452844781?business_id=963061123798132" TargetMode="External"/><Relationship Id="rId55" Type="http://schemas.openxmlformats.org/officeDocument/2006/relationships/hyperlink" Target="https://business.facebook.com/rysujefejsbuki/photos/a.1069535169754345.1073741828.1067839333257262/1330922376948955/?type=3&amp;theater" TargetMode="External"/><Relationship Id="rId76" Type="http://schemas.openxmlformats.org/officeDocument/2006/relationships/hyperlink" Target="https://business.facebook.com/rysujefejsbuki/posts/1400477466660112" TargetMode="External"/><Relationship Id="rId97" Type="http://schemas.openxmlformats.org/officeDocument/2006/relationships/hyperlink" Target="https://business.facebook.com/rysujefejsbuki/photos/a.1069535169754345.1073741828.1067839333257262/1466490243392167/?type=3" TargetMode="External"/><Relationship Id="rId104" Type="http://schemas.openxmlformats.org/officeDocument/2006/relationships/hyperlink" Target="https://business.facebook.com/rysujefejsbuki/photos/a.1069535169754345.1073741828.1067839333257262/1491063727601485/?type=3" TargetMode="External"/><Relationship Id="rId120" Type="http://schemas.openxmlformats.org/officeDocument/2006/relationships/hyperlink" Target="https://business.facebook.com/rysujefejsbuki/photos/a.1069535169754345.1073741828.1067839333257262/1551126671595190/?type=3" TargetMode="External"/><Relationship Id="rId125" Type="http://schemas.openxmlformats.org/officeDocument/2006/relationships/hyperlink" Target="https://business.facebook.com/rysujefejsbuki/photos/a.1069535169754345.1073741828.1067839333257262/1565355766838947/?type=3&amp;theater" TargetMode="External"/><Relationship Id="rId141" Type="http://schemas.openxmlformats.org/officeDocument/2006/relationships/printerSettings" Target="../printerSettings/printerSettings1.bin"/><Relationship Id="rId7" Type="http://schemas.openxmlformats.org/officeDocument/2006/relationships/hyperlink" Target="https://business.facebook.com/rysujefejsbuki/photos/a.1069535169754345.1073741828.1067839333257262/1260229837351543/?type=3" TargetMode="External"/><Relationship Id="rId71" Type="http://schemas.openxmlformats.org/officeDocument/2006/relationships/hyperlink" Target="https://business.facebook.com/rysujefejsbuki/photos/a.1069535169754345.1073741828.1067839333257262/1388165591224633/?type=3" TargetMode="External"/><Relationship Id="rId92" Type="http://schemas.openxmlformats.org/officeDocument/2006/relationships/hyperlink" Target="https://business.facebook.com/rysujefejsbuki/photos/a.1069535169754345.1073741828.1067839333257262/1443505629023962/?type=3&amp;theater" TargetMode="External"/><Relationship Id="rId2" Type="http://schemas.openxmlformats.org/officeDocument/2006/relationships/hyperlink" Target="https://business.facebook.com/rysujefejsbuki/photos/a.1069535169754345.1073741828.1067839333257262/1267607726613754/?type=3" TargetMode="External"/><Relationship Id="rId29" Type="http://schemas.openxmlformats.org/officeDocument/2006/relationships/hyperlink" Target="https://business.facebook.com/rysujefejsbuki/photos/a.1069535169754345.1073741828.1067839333257262/1218170774890783/?type=3" TargetMode="External"/><Relationship Id="rId24" Type="http://schemas.openxmlformats.org/officeDocument/2006/relationships/hyperlink" Target="https://business.facebook.com/rysujefejsbuki/posts/1219794498061744?business_id=963061123798132" TargetMode="External"/><Relationship Id="rId40" Type="http://schemas.openxmlformats.org/officeDocument/2006/relationships/hyperlink" Target="https://business.facebook.com/rysujefejsbuki/posts/1276531889054671?business_id=963061123798132" TargetMode="External"/><Relationship Id="rId45" Type="http://schemas.openxmlformats.org/officeDocument/2006/relationships/hyperlink" Target="https://business.facebook.com/rysujefejsbuki/posts/1289337877774072?business_id=963061123798132" TargetMode="External"/><Relationship Id="rId66" Type="http://schemas.openxmlformats.org/officeDocument/2006/relationships/hyperlink" Target="https://business.facebook.com/rysujefejsbuki/posts/1374773052563887" TargetMode="External"/><Relationship Id="rId87" Type="http://schemas.openxmlformats.org/officeDocument/2006/relationships/hyperlink" Target="https://business.facebook.com/rysujefejsbuki/posts/1436388466402345" TargetMode="External"/><Relationship Id="rId110" Type="http://schemas.openxmlformats.org/officeDocument/2006/relationships/hyperlink" Target="https://business.facebook.com/rysujefejsbuki/photos/a.1069535169754345.1073741828.1067839333257262/1509629672411557/?type=3&amp;theater" TargetMode="External"/><Relationship Id="rId115" Type="http://schemas.openxmlformats.org/officeDocument/2006/relationships/hyperlink" Target="https://business.facebook.com/rysujefejsbuki/photos/a.1069535169754345.1073741828.1067839333257262/1530498316991359/?type=3&amp;theater" TargetMode="External"/><Relationship Id="rId131" Type="http://schemas.openxmlformats.org/officeDocument/2006/relationships/hyperlink" Target="https://business.facebook.com/rysujefejsbuki/photos/a.1069535169754345.1073741828.1067839333257262/1592304850810705/?type=3" TargetMode="External"/><Relationship Id="rId136" Type="http://schemas.openxmlformats.org/officeDocument/2006/relationships/hyperlink" Target="https://business.facebook.com/rysujefejsbuki/posts/1611811805526676?business_id=963061123798132" TargetMode="External"/><Relationship Id="rId61" Type="http://schemas.openxmlformats.org/officeDocument/2006/relationships/hyperlink" Target="https://business.facebook.com/rysujefejsbuki/photos/a.1069535169754345.1073741828.1067839333257262/1358795777494948/?type=3" TargetMode="External"/><Relationship Id="rId82" Type="http://schemas.openxmlformats.org/officeDocument/2006/relationships/hyperlink" Target="https://business.facebook.com/rysujefejsbuki/photos/a.1069535169754345.1073741828.1067839333257262/1418570761517449/?type=3&amp;theater" TargetMode="External"/><Relationship Id="rId19" Type="http://schemas.openxmlformats.org/officeDocument/2006/relationships/hyperlink" Target="https://business.facebook.com/rysujefejsbuki/photos/a.1069535169754345.1073741828.1067839333257262/1236442059730321/?type=3" TargetMode="External"/><Relationship Id="rId14" Type="http://schemas.openxmlformats.org/officeDocument/2006/relationships/hyperlink" Target="https://business.facebook.com/rysujefejsbuki/posts/1243996185641575?business_id=963061123798132" TargetMode="External"/><Relationship Id="rId30" Type="http://schemas.openxmlformats.org/officeDocument/2006/relationships/hyperlink" Target="https://business.facebook.com/rysujefejsbuki/photos/a.1069535169754345.1073741828.1067839333257262/1214555245252336/?type=3" TargetMode="External"/><Relationship Id="rId35" Type="http://schemas.openxmlformats.org/officeDocument/2006/relationships/hyperlink" Target="https://business.facebook.com/rysujefejsbuki/photos/a.1068831419824720.1073741827.1067839333257262/1204883872886140/?type=3" TargetMode="External"/><Relationship Id="rId56" Type="http://schemas.openxmlformats.org/officeDocument/2006/relationships/hyperlink" Target="https://business.facebook.com/rysujefejsbuki/photos/a.1069535169754345.1073741828.1067839333257262/1335662719808254/?type=3&amp;theater" TargetMode="External"/><Relationship Id="rId77" Type="http://schemas.openxmlformats.org/officeDocument/2006/relationships/hyperlink" Target="https://business.facebook.com/rysujefejsbuki/photos/a.1069535169754345.1073741828.1067839333257262/1403001473074378/?type=3" TargetMode="External"/><Relationship Id="rId100" Type="http://schemas.openxmlformats.org/officeDocument/2006/relationships/hyperlink" Target="https://business.facebook.com/rysujefejsbuki/photos/a.1069535169754345.1073741828.1067839333257262/1479200052121186/?type=3" TargetMode="External"/><Relationship Id="rId105" Type="http://schemas.openxmlformats.org/officeDocument/2006/relationships/hyperlink" Target="https://business.facebook.com/rysujefejsbuki/photos/a.1069535169754345.1073741828.1067839333257262/1495788210462370/?type=3" TargetMode="External"/><Relationship Id="rId126" Type="http://schemas.openxmlformats.org/officeDocument/2006/relationships/hyperlink" Target="https://business.facebook.com/rysujefejsbuki/videos/156927878644664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72"/>
  <sheetViews>
    <sheetView showGridLines="0" tabSelected="1" zoomScaleNormal="100" workbookViewId="0">
      <pane ySplit="1" topLeftCell="A140" activePane="bottomLeft" state="frozen"/>
      <selection pane="bottomLeft" activeCell="B143" sqref="B143"/>
    </sheetView>
  </sheetViews>
  <sheetFormatPr defaultRowHeight="12.75"/>
  <cols>
    <col min="1" max="1" width="33.875" style="50" customWidth="1"/>
    <col min="2" max="8" width="9.375" style="1" customWidth="1"/>
    <col min="9" max="10" width="9.375" style="2" customWidth="1"/>
    <col min="11" max="15" width="9.375" style="1" customWidth="1"/>
    <col min="16" max="17" width="10.625" style="1" customWidth="1"/>
    <col min="18" max="23" width="9.375" style="1" customWidth="1"/>
    <col min="24" max="24" width="10" style="1" customWidth="1"/>
    <col min="25" max="33" width="9.375" style="1" customWidth="1"/>
    <col min="34" max="34" width="10.625" style="1" customWidth="1"/>
    <col min="35" max="39" width="9.375" style="1" customWidth="1"/>
    <col min="40" max="40" width="9" style="19" customWidth="1"/>
    <col min="41" max="41" width="9" style="1"/>
    <col min="42" max="42" width="15" style="32" customWidth="1"/>
    <col min="43" max="16384" width="9" style="1"/>
  </cols>
  <sheetData>
    <row r="1" spans="1:42" ht="37.5" customHeight="1">
      <c r="A1" s="51" t="s">
        <v>102</v>
      </c>
      <c r="B1" s="9" t="s">
        <v>95</v>
      </c>
      <c r="C1" s="9" t="s">
        <v>96</v>
      </c>
      <c r="D1" s="9" t="s">
        <v>97</v>
      </c>
      <c r="E1" s="9" t="s">
        <v>98</v>
      </c>
      <c r="F1" s="9" t="s">
        <v>99</v>
      </c>
      <c r="G1" s="9" t="s">
        <v>100</v>
      </c>
      <c r="H1" s="9" t="s">
        <v>101</v>
      </c>
      <c r="I1" s="10" t="s">
        <v>24</v>
      </c>
      <c r="J1" s="7" t="s">
        <v>36</v>
      </c>
      <c r="K1" s="8" t="s">
        <v>37</v>
      </c>
      <c r="L1" s="8" t="s">
        <v>38</v>
      </c>
      <c r="M1" s="8" t="s">
        <v>151</v>
      </c>
      <c r="N1" s="8" t="s">
        <v>105</v>
      </c>
      <c r="O1" s="8" t="s">
        <v>39</v>
      </c>
      <c r="P1" s="8" t="s">
        <v>40</v>
      </c>
      <c r="Q1" s="8" t="s">
        <v>193</v>
      </c>
      <c r="R1" s="8" t="s">
        <v>80</v>
      </c>
      <c r="S1" s="8" t="s">
        <v>94</v>
      </c>
      <c r="T1" s="8" t="s">
        <v>134</v>
      </c>
      <c r="U1" s="8" t="s">
        <v>74</v>
      </c>
      <c r="V1" s="8" t="s">
        <v>180</v>
      </c>
      <c r="W1" s="4" t="s">
        <v>14</v>
      </c>
      <c r="X1" s="4" t="s">
        <v>29</v>
      </c>
      <c r="Y1" s="4" t="s">
        <v>21</v>
      </c>
      <c r="Z1" s="4" t="s">
        <v>22</v>
      </c>
      <c r="AA1" s="4" t="s">
        <v>23</v>
      </c>
      <c r="AB1" s="11" t="s">
        <v>153</v>
      </c>
      <c r="AC1" s="12" t="s">
        <v>0</v>
      </c>
      <c r="AD1" s="5" t="s">
        <v>16</v>
      </c>
      <c r="AE1" s="5" t="s">
        <v>26</v>
      </c>
      <c r="AF1" s="5" t="s">
        <v>1</v>
      </c>
      <c r="AG1" s="5" t="s">
        <v>2</v>
      </c>
      <c r="AH1" s="5" t="s">
        <v>3</v>
      </c>
      <c r="AI1" s="5" t="s">
        <v>13</v>
      </c>
      <c r="AJ1" s="5" t="s">
        <v>7</v>
      </c>
      <c r="AK1" s="5" t="s">
        <v>8</v>
      </c>
      <c r="AL1" s="5" t="s">
        <v>4</v>
      </c>
      <c r="AM1" s="5" t="s">
        <v>5</v>
      </c>
      <c r="AN1" s="21" t="s">
        <v>78</v>
      </c>
      <c r="AO1" s="30" t="s">
        <v>196</v>
      </c>
      <c r="AP1" s="31" t="s">
        <v>200</v>
      </c>
    </row>
    <row r="2" spans="1:42" ht="18.75" customHeight="1">
      <c r="A2" s="43"/>
      <c r="B2" s="55" t="s">
        <v>198</v>
      </c>
      <c r="C2" s="55"/>
      <c r="D2" s="55"/>
      <c r="E2" s="55"/>
      <c r="F2" s="55"/>
      <c r="G2" s="55"/>
      <c r="H2" s="55"/>
      <c r="I2" s="55"/>
      <c r="J2" s="54" t="s">
        <v>35</v>
      </c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7" t="s">
        <v>41</v>
      </c>
      <c r="X2" s="57"/>
      <c r="Y2" s="57"/>
      <c r="Z2" s="57"/>
      <c r="AA2" s="57"/>
      <c r="AB2" s="15" t="s">
        <v>42</v>
      </c>
      <c r="AC2" s="16" t="s">
        <v>43</v>
      </c>
      <c r="AD2" s="56" t="s">
        <v>44</v>
      </c>
      <c r="AE2" s="56"/>
      <c r="AF2" s="56"/>
      <c r="AG2" s="56"/>
      <c r="AH2" s="56"/>
      <c r="AI2" s="56"/>
      <c r="AJ2" s="56"/>
      <c r="AK2" s="56"/>
      <c r="AL2" s="56"/>
      <c r="AM2" s="56"/>
      <c r="AN2" s="22"/>
    </row>
    <row r="3" spans="1:42" s="17" customFormat="1" ht="12.75" customHeight="1">
      <c r="A3" s="44" t="s">
        <v>199</v>
      </c>
      <c r="B3" s="24">
        <v>0</v>
      </c>
      <c r="C3" s="24">
        <v>1</v>
      </c>
      <c r="D3" s="24">
        <v>0</v>
      </c>
      <c r="E3" s="24">
        <v>0</v>
      </c>
      <c r="F3" s="24">
        <v>0</v>
      </c>
      <c r="G3" s="24">
        <v>0</v>
      </c>
      <c r="H3" s="24">
        <v>0</v>
      </c>
      <c r="I3" s="26">
        <v>0.32777777777777778</v>
      </c>
      <c r="J3" s="27">
        <v>1</v>
      </c>
      <c r="K3" s="28">
        <v>0</v>
      </c>
      <c r="L3" s="28">
        <v>0</v>
      </c>
      <c r="M3" s="28">
        <v>0</v>
      </c>
      <c r="N3" s="28">
        <v>0</v>
      </c>
      <c r="O3" s="28">
        <v>0</v>
      </c>
      <c r="P3" s="28">
        <v>0</v>
      </c>
      <c r="Q3" s="28">
        <v>0</v>
      </c>
      <c r="R3" s="28">
        <v>0</v>
      </c>
      <c r="S3" s="28">
        <v>0</v>
      </c>
      <c r="T3" s="28">
        <v>0</v>
      </c>
      <c r="U3" s="28">
        <v>0</v>
      </c>
      <c r="V3" s="28">
        <v>0</v>
      </c>
      <c r="W3" s="24">
        <v>148</v>
      </c>
      <c r="X3" s="24">
        <v>1</v>
      </c>
      <c r="Y3" s="24">
        <v>2</v>
      </c>
      <c r="Z3" s="24">
        <v>0</v>
      </c>
      <c r="AA3" s="24">
        <v>3</v>
      </c>
      <c r="AB3" s="24">
        <v>1</v>
      </c>
      <c r="AC3" s="24">
        <v>0</v>
      </c>
      <c r="AD3" s="24">
        <v>24</v>
      </c>
      <c r="AE3" s="24">
        <v>1915</v>
      </c>
      <c r="AF3" s="24">
        <v>434</v>
      </c>
      <c r="AG3" s="24">
        <v>46</v>
      </c>
      <c r="AH3" s="24">
        <v>6</v>
      </c>
      <c r="AI3" s="28">
        <f t="shared" ref="AI3" si="0">SUM(AF3:AH3)</f>
        <v>486</v>
      </c>
      <c r="AJ3" s="24">
        <v>6554</v>
      </c>
      <c r="AK3" s="24">
        <v>19885</v>
      </c>
      <c r="AL3" s="28">
        <f t="shared" ref="AL3" si="1">AJ3+AK3</f>
        <v>26439</v>
      </c>
      <c r="AM3" s="24">
        <v>6</v>
      </c>
      <c r="AN3" s="25">
        <v>8912</v>
      </c>
      <c r="AO3" s="29">
        <f t="shared" ref="AO3:AO5" si="2">AJ3/AN3</f>
        <v>0.73541292639138245</v>
      </c>
      <c r="AP3" s="33">
        <f>AK3/AJ3</f>
        <v>3.0340250228867869</v>
      </c>
    </row>
    <row r="4" spans="1:42" s="17" customFormat="1" ht="12.75" customHeight="1">
      <c r="A4" s="44" t="s">
        <v>195</v>
      </c>
      <c r="B4" s="24">
        <v>0</v>
      </c>
      <c r="C4" s="24">
        <v>0</v>
      </c>
      <c r="D4" s="24">
        <v>0</v>
      </c>
      <c r="E4" s="24">
        <v>0</v>
      </c>
      <c r="F4" s="24">
        <v>1</v>
      </c>
      <c r="G4" s="24">
        <v>0</v>
      </c>
      <c r="H4" s="24">
        <v>0</v>
      </c>
      <c r="I4" s="26">
        <v>0.33402777777777781</v>
      </c>
      <c r="J4" s="27">
        <v>1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  <c r="S4" s="28">
        <v>0</v>
      </c>
      <c r="T4" s="28">
        <v>0</v>
      </c>
      <c r="U4" s="28">
        <v>0</v>
      </c>
      <c r="V4" s="28">
        <v>0</v>
      </c>
      <c r="W4" s="24">
        <v>237</v>
      </c>
      <c r="X4" s="24">
        <v>1</v>
      </c>
      <c r="Y4" s="24">
        <v>1</v>
      </c>
      <c r="Z4" s="24">
        <v>0</v>
      </c>
      <c r="AA4" s="24">
        <v>3</v>
      </c>
      <c r="AB4" s="24">
        <v>1</v>
      </c>
      <c r="AC4" s="24">
        <v>0</v>
      </c>
      <c r="AD4" s="24">
        <v>665</v>
      </c>
      <c r="AE4" s="24">
        <v>2912</v>
      </c>
      <c r="AF4" s="24">
        <v>1088</v>
      </c>
      <c r="AG4" s="24">
        <v>61</v>
      </c>
      <c r="AH4" s="24">
        <v>106</v>
      </c>
      <c r="AI4" s="28">
        <f t="shared" ref="AI4:AI32" si="3">SUM(AF4:AH4)</f>
        <v>1255</v>
      </c>
      <c r="AJ4" s="24">
        <v>6649</v>
      </c>
      <c r="AK4" s="24">
        <v>40771</v>
      </c>
      <c r="AL4" s="28">
        <f t="shared" ref="AL4:AL32" si="4">AJ4+AK4</f>
        <v>47420</v>
      </c>
      <c r="AM4" s="24">
        <v>10</v>
      </c>
      <c r="AN4" s="25">
        <v>8697</v>
      </c>
      <c r="AO4" s="29">
        <f t="shared" si="2"/>
        <v>0.76451649994250892</v>
      </c>
      <c r="AP4" s="33">
        <f t="shared" ref="AP4:AP6" si="5">AK4/AJ4</f>
        <v>6.1318995337644759</v>
      </c>
    </row>
    <row r="5" spans="1:42" s="17" customFormat="1" ht="12.75" customHeight="1">
      <c r="A5" s="44" t="s">
        <v>194</v>
      </c>
      <c r="B5" s="24">
        <v>0</v>
      </c>
      <c r="C5" s="24">
        <v>0</v>
      </c>
      <c r="D5" s="24">
        <v>1</v>
      </c>
      <c r="E5" s="24">
        <v>0</v>
      </c>
      <c r="F5" s="24">
        <v>0</v>
      </c>
      <c r="G5" s="24">
        <v>0</v>
      </c>
      <c r="H5" s="24">
        <v>0</v>
      </c>
      <c r="I5" s="26">
        <v>0.32430555555555557</v>
      </c>
      <c r="J5" s="27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1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4">
        <v>394</v>
      </c>
      <c r="X5" s="24">
        <v>1</v>
      </c>
      <c r="Y5" s="24">
        <v>2</v>
      </c>
      <c r="Z5" s="24">
        <v>0</v>
      </c>
      <c r="AA5" s="24">
        <v>2</v>
      </c>
      <c r="AB5" s="24">
        <v>1</v>
      </c>
      <c r="AC5" s="24">
        <v>0</v>
      </c>
      <c r="AD5" s="24">
        <v>265</v>
      </c>
      <c r="AE5" s="24">
        <v>570</v>
      </c>
      <c r="AF5" s="24">
        <v>97</v>
      </c>
      <c r="AG5" s="24">
        <v>4</v>
      </c>
      <c r="AH5" s="24">
        <v>1</v>
      </c>
      <c r="AI5" s="28">
        <f t="shared" si="3"/>
        <v>102</v>
      </c>
      <c r="AJ5" s="24">
        <v>4785</v>
      </c>
      <c r="AK5" s="24">
        <v>3538</v>
      </c>
      <c r="AL5" s="28">
        <f t="shared" si="4"/>
        <v>8323</v>
      </c>
      <c r="AM5" s="24">
        <v>0</v>
      </c>
      <c r="AN5" s="17">
        <v>8579</v>
      </c>
      <c r="AO5" s="29">
        <f t="shared" si="2"/>
        <v>0.55775731437230447</v>
      </c>
      <c r="AP5" s="33">
        <f t="shared" si="5"/>
        <v>0.73939393939393938</v>
      </c>
    </row>
    <row r="6" spans="1:42" s="17" customFormat="1" ht="12.75" customHeight="1">
      <c r="A6" s="44" t="s">
        <v>192</v>
      </c>
      <c r="B6" s="24">
        <v>0</v>
      </c>
      <c r="C6" s="24">
        <v>0</v>
      </c>
      <c r="D6" s="24">
        <v>0</v>
      </c>
      <c r="E6" s="24">
        <v>1</v>
      </c>
      <c r="F6" s="24">
        <v>0</v>
      </c>
      <c r="G6" s="24">
        <v>0</v>
      </c>
      <c r="H6" s="24">
        <v>0</v>
      </c>
      <c r="I6" s="26">
        <v>0.30694444444444441</v>
      </c>
      <c r="J6" s="27">
        <v>1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4">
        <v>343</v>
      </c>
      <c r="X6" s="24">
        <v>1</v>
      </c>
      <c r="Y6" s="24">
        <v>4</v>
      </c>
      <c r="Z6" s="24">
        <v>2</v>
      </c>
      <c r="AA6" s="24">
        <v>2</v>
      </c>
      <c r="AB6" s="24">
        <v>1</v>
      </c>
      <c r="AC6" s="24">
        <v>1</v>
      </c>
      <c r="AD6" s="24">
        <v>586</v>
      </c>
      <c r="AE6" s="24">
        <v>3506</v>
      </c>
      <c r="AF6" s="24">
        <v>450</v>
      </c>
      <c r="AG6" s="24">
        <v>33</v>
      </c>
      <c r="AH6" s="24">
        <v>22</v>
      </c>
      <c r="AI6" s="28">
        <f t="shared" ref="AI6:AI17" si="6">SUM(AF6:AH6)</f>
        <v>505</v>
      </c>
      <c r="AJ6" s="24">
        <v>6628</v>
      </c>
      <c r="AK6" s="24">
        <v>34729</v>
      </c>
      <c r="AL6" s="28">
        <f t="shared" ref="AL6:AL17" si="7">AJ6+AK6</f>
        <v>41357</v>
      </c>
      <c r="AM6" s="24">
        <v>17</v>
      </c>
      <c r="AN6" s="25">
        <v>8553</v>
      </c>
      <c r="AO6" s="29">
        <f t="shared" ref="AO6:AO17" si="8">AJ6/AN6</f>
        <v>0.77493277212673917</v>
      </c>
      <c r="AP6" s="33">
        <f t="shared" si="5"/>
        <v>5.2397404948702473</v>
      </c>
    </row>
    <row r="7" spans="1:42" s="17" customFormat="1" ht="12.75" customHeight="1">
      <c r="A7" s="44" t="s">
        <v>191</v>
      </c>
      <c r="B7" s="24">
        <v>0</v>
      </c>
      <c r="C7" s="24">
        <v>0</v>
      </c>
      <c r="D7" s="24">
        <v>1</v>
      </c>
      <c r="E7" s="24">
        <v>0</v>
      </c>
      <c r="F7" s="24">
        <v>0</v>
      </c>
      <c r="G7" s="24">
        <v>0</v>
      </c>
      <c r="H7" s="24">
        <v>0</v>
      </c>
      <c r="I7" s="26">
        <v>0.32500000000000001</v>
      </c>
      <c r="J7" s="27">
        <v>0</v>
      </c>
      <c r="K7" s="28">
        <v>1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4">
        <v>251</v>
      </c>
      <c r="X7" s="24">
        <v>0</v>
      </c>
      <c r="Y7" s="24">
        <v>4</v>
      </c>
      <c r="Z7" s="24">
        <v>0</v>
      </c>
      <c r="AA7" s="24">
        <v>2</v>
      </c>
      <c r="AB7" s="24">
        <v>0</v>
      </c>
      <c r="AC7" s="24">
        <v>0</v>
      </c>
      <c r="AD7" s="24">
        <v>440</v>
      </c>
      <c r="AE7" s="24">
        <v>847</v>
      </c>
      <c r="AF7" s="24">
        <v>63</v>
      </c>
      <c r="AG7" s="24">
        <v>14</v>
      </c>
      <c r="AH7" s="24">
        <v>1</v>
      </c>
      <c r="AI7" s="28">
        <f t="shared" si="6"/>
        <v>78</v>
      </c>
      <c r="AJ7" s="24">
        <v>5476</v>
      </c>
      <c r="AK7" s="24">
        <v>2619</v>
      </c>
      <c r="AL7" s="28">
        <f t="shared" si="7"/>
        <v>8095</v>
      </c>
      <c r="AM7" s="24">
        <v>2</v>
      </c>
      <c r="AN7" s="25">
        <v>8498</v>
      </c>
      <c r="AO7" s="29">
        <f t="shared" si="8"/>
        <v>0.64438691456813368</v>
      </c>
      <c r="AP7" s="33">
        <f t="shared" ref="AP7:AP68" si="9">AK7/AJ7</f>
        <v>0.47826880934989041</v>
      </c>
    </row>
    <row r="8" spans="1:42" s="17" customFormat="1" ht="12.75" customHeight="1">
      <c r="A8" s="44" t="s">
        <v>190</v>
      </c>
      <c r="B8" s="24">
        <v>0</v>
      </c>
      <c r="C8" s="24">
        <v>0</v>
      </c>
      <c r="D8" s="24">
        <v>0</v>
      </c>
      <c r="E8" s="24">
        <v>1</v>
      </c>
      <c r="F8" s="24">
        <v>0</v>
      </c>
      <c r="G8" s="24">
        <v>0</v>
      </c>
      <c r="H8" s="24">
        <v>0</v>
      </c>
      <c r="I8" s="26">
        <v>0.34166666666666662</v>
      </c>
      <c r="J8" s="27">
        <v>1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4">
        <v>188</v>
      </c>
      <c r="X8" s="24">
        <v>1</v>
      </c>
      <c r="Y8" s="24">
        <v>5</v>
      </c>
      <c r="Z8" s="24">
        <v>0</v>
      </c>
      <c r="AA8" s="24">
        <v>3</v>
      </c>
      <c r="AB8" s="24">
        <v>1</v>
      </c>
      <c r="AC8" s="24">
        <v>0</v>
      </c>
      <c r="AD8" s="24">
        <v>220</v>
      </c>
      <c r="AE8" s="24">
        <v>705</v>
      </c>
      <c r="AF8" s="24">
        <v>85</v>
      </c>
      <c r="AG8" s="24">
        <v>4</v>
      </c>
      <c r="AH8" s="24">
        <v>1</v>
      </c>
      <c r="AI8" s="28">
        <f t="shared" si="6"/>
        <v>90</v>
      </c>
      <c r="AJ8" s="24">
        <v>5203</v>
      </c>
      <c r="AK8" s="24">
        <v>4425</v>
      </c>
      <c r="AL8" s="28">
        <f t="shared" si="7"/>
        <v>9628</v>
      </c>
      <c r="AM8" s="24">
        <v>3</v>
      </c>
      <c r="AN8" s="25">
        <v>8454</v>
      </c>
      <c r="AO8" s="29">
        <f t="shared" si="8"/>
        <v>0.61544830849302101</v>
      </c>
      <c r="AP8" s="33">
        <f t="shared" si="9"/>
        <v>0.85047088218335576</v>
      </c>
    </row>
    <row r="9" spans="1:42" s="17" customFormat="1" ht="12.75" customHeight="1">
      <c r="A9" s="44" t="s">
        <v>189</v>
      </c>
      <c r="B9" s="24">
        <v>0</v>
      </c>
      <c r="C9" s="24">
        <v>0</v>
      </c>
      <c r="D9" s="24">
        <v>1</v>
      </c>
      <c r="E9" s="24">
        <v>0</v>
      </c>
      <c r="F9" s="24">
        <v>0</v>
      </c>
      <c r="G9" s="24">
        <v>0</v>
      </c>
      <c r="H9" s="24">
        <v>0</v>
      </c>
      <c r="I9" s="26">
        <v>0.32361111111111113</v>
      </c>
      <c r="J9" s="27">
        <v>0</v>
      </c>
      <c r="K9" s="28">
        <v>0</v>
      </c>
      <c r="L9" s="28">
        <v>0</v>
      </c>
      <c r="M9" s="28">
        <v>0</v>
      </c>
      <c r="N9" s="28">
        <v>1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4">
        <v>271</v>
      </c>
      <c r="X9" s="24">
        <v>6</v>
      </c>
      <c r="Y9" s="24">
        <v>2</v>
      </c>
      <c r="Z9" s="24">
        <v>1</v>
      </c>
      <c r="AA9" s="24">
        <v>10</v>
      </c>
      <c r="AB9" s="24">
        <v>1</v>
      </c>
      <c r="AC9" s="24">
        <v>0</v>
      </c>
      <c r="AD9" s="24">
        <v>37</v>
      </c>
      <c r="AE9" s="24">
        <v>169</v>
      </c>
      <c r="AF9" s="24">
        <v>19</v>
      </c>
      <c r="AG9" s="24">
        <v>2</v>
      </c>
      <c r="AH9" s="24">
        <v>0</v>
      </c>
      <c r="AI9" s="28">
        <f t="shared" si="6"/>
        <v>21</v>
      </c>
      <c r="AJ9" s="24">
        <v>3636</v>
      </c>
      <c r="AK9" s="24">
        <v>713</v>
      </c>
      <c r="AL9" s="28">
        <f t="shared" si="7"/>
        <v>4349</v>
      </c>
      <c r="AM9" s="24">
        <v>2</v>
      </c>
      <c r="AN9" s="25">
        <v>8446</v>
      </c>
      <c r="AO9" s="29">
        <f t="shared" si="8"/>
        <v>0.43049964480227326</v>
      </c>
      <c r="AP9" s="33">
        <f t="shared" si="9"/>
        <v>0.19609460946094609</v>
      </c>
    </row>
    <row r="10" spans="1:42" s="17" customFormat="1" ht="12.75" customHeight="1">
      <c r="A10" s="44" t="s">
        <v>188</v>
      </c>
      <c r="B10" s="24">
        <v>1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6">
        <v>0.32500000000000001</v>
      </c>
      <c r="J10" s="27">
        <v>1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4">
        <v>180</v>
      </c>
      <c r="X10" s="24">
        <v>1</v>
      </c>
      <c r="Y10" s="24">
        <v>3</v>
      </c>
      <c r="Z10" s="24">
        <v>0</v>
      </c>
      <c r="AA10" s="24">
        <v>1</v>
      </c>
      <c r="AB10" s="24">
        <v>1</v>
      </c>
      <c r="AC10" s="24">
        <v>0</v>
      </c>
      <c r="AD10" s="24">
        <v>135</v>
      </c>
      <c r="AE10" s="24">
        <v>4573</v>
      </c>
      <c r="AF10" s="24">
        <v>1680</v>
      </c>
      <c r="AG10" s="24">
        <v>107</v>
      </c>
      <c r="AH10" s="24">
        <v>111</v>
      </c>
      <c r="AI10" s="28">
        <f t="shared" si="6"/>
        <v>1898</v>
      </c>
      <c r="AJ10" s="24">
        <v>6963</v>
      </c>
      <c r="AK10" s="24">
        <v>72587</v>
      </c>
      <c r="AL10" s="28">
        <f t="shared" si="7"/>
        <v>79550</v>
      </c>
      <c r="AM10" s="24">
        <v>15</v>
      </c>
      <c r="AN10" s="25">
        <v>8390</v>
      </c>
      <c r="AO10" s="29">
        <f t="shared" si="8"/>
        <v>0.82991656734207386</v>
      </c>
      <c r="AP10" s="33">
        <f t="shared" si="9"/>
        <v>10.424673273014506</v>
      </c>
    </row>
    <row r="11" spans="1:42" s="17" customFormat="1" ht="12.75" customHeight="1">
      <c r="A11" s="44" t="s">
        <v>187</v>
      </c>
      <c r="B11" s="24">
        <v>0</v>
      </c>
      <c r="C11" s="24">
        <v>0</v>
      </c>
      <c r="D11" s="24">
        <v>0</v>
      </c>
      <c r="E11" s="24">
        <v>1</v>
      </c>
      <c r="F11" s="24">
        <v>0</v>
      </c>
      <c r="G11" s="24">
        <v>0</v>
      </c>
      <c r="H11" s="24">
        <v>0</v>
      </c>
      <c r="I11" s="26">
        <v>0.3347222222222222</v>
      </c>
      <c r="J11" s="27">
        <v>1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4">
        <v>205</v>
      </c>
      <c r="X11" s="24">
        <v>4</v>
      </c>
      <c r="Y11" s="24">
        <v>1</v>
      </c>
      <c r="Z11" s="24">
        <v>0</v>
      </c>
      <c r="AA11" s="24">
        <v>1</v>
      </c>
      <c r="AB11" s="24">
        <v>1</v>
      </c>
      <c r="AC11" s="24">
        <v>0</v>
      </c>
      <c r="AD11" s="24">
        <v>852</v>
      </c>
      <c r="AE11" s="24">
        <v>4548</v>
      </c>
      <c r="AF11" s="24">
        <v>393</v>
      </c>
      <c r="AG11" s="24">
        <v>41</v>
      </c>
      <c r="AH11" s="24">
        <v>7</v>
      </c>
      <c r="AI11" s="28">
        <f t="shared" si="6"/>
        <v>441</v>
      </c>
      <c r="AJ11" s="24">
        <v>6515</v>
      </c>
      <c r="AK11" s="24">
        <v>30512</v>
      </c>
      <c r="AL11" s="28">
        <f t="shared" si="7"/>
        <v>37027</v>
      </c>
      <c r="AM11" s="24">
        <v>15</v>
      </c>
      <c r="AN11" s="25">
        <v>8281</v>
      </c>
      <c r="AO11" s="29">
        <f t="shared" si="8"/>
        <v>0.78674073179567683</v>
      </c>
      <c r="AP11" s="33">
        <f t="shared" si="9"/>
        <v>4.6833461243284731</v>
      </c>
    </row>
    <row r="12" spans="1:42" s="17" customFormat="1" ht="12.75" customHeight="1">
      <c r="A12" s="44" t="s">
        <v>186</v>
      </c>
      <c r="B12" s="24">
        <v>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6">
        <v>0.31527777777777777</v>
      </c>
      <c r="J12" s="27">
        <v>1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4">
        <v>211</v>
      </c>
      <c r="X12" s="24">
        <v>1</v>
      </c>
      <c r="Y12" s="24">
        <v>3</v>
      </c>
      <c r="Z12" s="24">
        <v>0</v>
      </c>
      <c r="AA12" s="24">
        <v>1</v>
      </c>
      <c r="AB12" s="24">
        <v>1</v>
      </c>
      <c r="AC12" s="24">
        <v>1</v>
      </c>
      <c r="AD12" s="24">
        <v>34</v>
      </c>
      <c r="AE12" s="24">
        <v>205</v>
      </c>
      <c r="AF12" s="24">
        <v>49</v>
      </c>
      <c r="AG12" s="24">
        <v>0</v>
      </c>
      <c r="AH12" s="24">
        <v>0</v>
      </c>
      <c r="AI12" s="28">
        <f t="shared" si="6"/>
        <v>49</v>
      </c>
      <c r="AJ12" s="24">
        <v>3789</v>
      </c>
      <c r="AK12" s="24">
        <v>2356</v>
      </c>
      <c r="AL12" s="28">
        <f t="shared" si="7"/>
        <v>6145</v>
      </c>
      <c r="AM12" s="24">
        <v>1</v>
      </c>
      <c r="AN12" s="25">
        <v>8195</v>
      </c>
      <c r="AO12" s="29">
        <f t="shared" si="8"/>
        <v>0.46235509456985968</v>
      </c>
      <c r="AP12" s="33">
        <f t="shared" si="9"/>
        <v>0.62179994721562415</v>
      </c>
    </row>
    <row r="13" spans="1:42" s="17" customFormat="1" ht="12.75" customHeight="1">
      <c r="A13" s="44" t="s">
        <v>185</v>
      </c>
      <c r="B13" s="24">
        <v>0</v>
      </c>
      <c r="C13" s="24">
        <v>0</v>
      </c>
      <c r="D13" s="24">
        <v>0</v>
      </c>
      <c r="E13" s="24">
        <v>1</v>
      </c>
      <c r="F13" s="24">
        <v>0</v>
      </c>
      <c r="G13" s="24">
        <v>0</v>
      </c>
      <c r="H13" s="24">
        <v>0</v>
      </c>
      <c r="I13" s="26">
        <v>0.31458333333333333</v>
      </c>
      <c r="J13" s="27">
        <v>1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4">
        <v>257</v>
      </c>
      <c r="X13" s="24">
        <v>1</v>
      </c>
      <c r="Y13" s="24">
        <v>6</v>
      </c>
      <c r="Z13" s="24">
        <v>0</v>
      </c>
      <c r="AA13" s="24">
        <v>3</v>
      </c>
      <c r="AB13" s="24">
        <v>1</v>
      </c>
      <c r="AC13" s="24">
        <v>1</v>
      </c>
      <c r="AD13" s="24">
        <v>49</v>
      </c>
      <c r="AE13" s="24">
        <v>439</v>
      </c>
      <c r="AF13" s="24">
        <v>123</v>
      </c>
      <c r="AG13" s="24">
        <v>7</v>
      </c>
      <c r="AH13" s="24">
        <v>0</v>
      </c>
      <c r="AI13" s="28">
        <f t="shared" si="6"/>
        <v>130</v>
      </c>
      <c r="AJ13" s="24">
        <v>5049</v>
      </c>
      <c r="AK13" s="24">
        <v>5094</v>
      </c>
      <c r="AL13" s="28">
        <f t="shared" si="7"/>
        <v>10143</v>
      </c>
      <c r="AM13" s="24">
        <v>2</v>
      </c>
      <c r="AN13" s="25">
        <v>8179</v>
      </c>
      <c r="AO13" s="29">
        <f t="shared" si="8"/>
        <v>0.61731262990585645</v>
      </c>
      <c r="AP13" s="33">
        <f t="shared" si="9"/>
        <v>1.0089126559714796</v>
      </c>
    </row>
    <row r="14" spans="1:42" s="17" customFormat="1" ht="12.75" customHeight="1">
      <c r="A14" s="44" t="s">
        <v>184</v>
      </c>
      <c r="B14" s="24">
        <v>1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6">
        <v>0.79166666666666663</v>
      </c>
      <c r="J14" s="27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1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4">
        <v>74</v>
      </c>
      <c r="X14" s="24">
        <v>0</v>
      </c>
      <c r="Y14" s="24">
        <v>1</v>
      </c>
      <c r="Z14" s="24">
        <v>0</v>
      </c>
      <c r="AA14" s="24">
        <v>4</v>
      </c>
      <c r="AB14" s="24">
        <v>1</v>
      </c>
      <c r="AC14" s="24">
        <v>1</v>
      </c>
      <c r="AD14" s="24">
        <v>0</v>
      </c>
      <c r="AE14" s="24">
        <v>171</v>
      </c>
      <c r="AF14" s="24">
        <v>71</v>
      </c>
      <c r="AG14" s="24">
        <v>3</v>
      </c>
      <c r="AH14" s="24">
        <v>0</v>
      </c>
      <c r="AI14" s="28">
        <f t="shared" si="6"/>
        <v>74</v>
      </c>
      <c r="AJ14" s="24">
        <v>3050</v>
      </c>
      <c r="AK14" s="24">
        <v>1684</v>
      </c>
      <c r="AL14" s="28">
        <f t="shared" si="7"/>
        <v>4734</v>
      </c>
      <c r="AM14" s="24">
        <v>1</v>
      </c>
      <c r="AN14" s="25">
        <v>8153</v>
      </c>
      <c r="AO14" s="29">
        <f t="shared" si="8"/>
        <v>0.37409542499693366</v>
      </c>
      <c r="AP14" s="33">
        <f t="shared" si="9"/>
        <v>0.55213114754098358</v>
      </c>
    </row>
    <row r="15" spans="1:42" s="17" customFormat="1" ht="12.75" customHeight="1">
      <c r="A15" s="44" t="s">
        <v>183</v>
      </c>
      <c r="B15" s="24">
        <v>1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6">
        <v>0.32291666666666669</v>
      </c>
      <c r="J15" s="27">
        <v>1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4">
        <v>320</v>
      </c>
      <c r="X15" s="24">
        <v>1</v>
      </c>
      <c r="Y15" s="24">
        <v>4</v>
      </c>
      <c r="Z15" s="24">
        <v>0</v>
      </c>
      <c r="AA15" s="24">
        <v>2</v>
      </c>
      <c r="AB15" s="24">
        <v>1</v>
      </c>
      <c r="AC15" s="24">
        <v>1</v>
      </c>
      <c r="AD15" s="24">
        <v>184</v>
      </c>
      <c r="AE15" s="24">
        <v>2242</v>
      </c>
      <c r="AF15" s="24">
        <v>183</v>
      </c>
      <c r="AG15" s="24">
        <v>7</v>
      </c>
      <c r="AH15" s="24">
        <v>11</v>
      </c>
      <c r="AI15" s="28">
        <f t="shared" si="6"/>
        <v>201</v>
      </c>
      <c r="AJ15" s="24">
        <v>6021</v>
      </c>
      <c r="AK15" s="24">
        <v>31216</v>
      </c>
      <c r="AL15" s="28">
        <f t="shared" si="7"/>
        <v>37237</v>
      </c>
      <c r="AM15" s="24">
        <v>9</v>
      </c>
      <c r="AN15" s="25">
        <v>8153</v>
      </c>
      <c r="AO15" s="29">
        <f t="shared" si="8"/>
        <v>0.73850116521525822</v>
      </c>
      <c r="AP15" s="33">
        <f t="shared" si="9"/>
        <v>5.1845208437136687</v>
      </c>
    </row>
    <row r="16" spans="1:42" s="17" customFormat="1" ht="12.75" customHeight="1">
      <c r="A16" s="44" t="s">
        <v>182</v>
      </c>
      <c r="B16" s="24">
        <v>0</v>
      </c>
      <c r="C16" s="24">
        <v>1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6">
        <v>0.30277777777777776</v>
      </c>
      <c r="J16" s="27">
        <v>1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4">
        <v>276</v>
      </c>
      <c r="X16" s="24">
        <v>1</v>
      </c>
      <c r="Y16" s="24">
        <v>6</v>
      </c>
      <c r="Z16" s="24">
        <v>0</v>
      </c>
      <c r="AA16" s="24">
        <v>4</v>
      </c>
      <c r="AB16" s="24">
        <v>1</v>
      </c>
      <c r="AC16" s="24">
        <v>1</v>
      </c>
      <c r="AD16" s="24">
        <v>226</v>
      </c>
      <c r="AE16" s="24">
        <v>924</v>
      </c>
      <c r="AF16" s="24">
        <v>200</v>
      </c>
      <c r="AG16" s="24">
        <v>6</v>
      </c>
      <c r="AH16" s="24">
        <v>4</v>
      </c>
      <c r="AI16" s="28">
        <f t="shared" si="6"/>
        <v>210</v>
      </c>
      <c r="AJ16" s="24">
        <v>5362</v>
      </c>
      <c r="AK16" s="24">
        <v>11681</v>
      </c>
      <c r="AL16" s="28">
        <f t="shared" si="7"/>
        <v>17043</v>
      </c>
      <c r="AM16" s="24">
        <v>3</v>
      </c>
      <c r="AN16" s="25">
        <v>8047</v>
      </c>
      <c r="AO16" s="29">
        <f t="shared" si="8"/>
        <v>0.66633528022865662</v>
      </c>
      <c r="AP16" s="33">
        <f t="shared" si="9"/>
        <v>2.1784781797836628</v>
      </c>
    </row>
    <row r="17" spans="1:42" s="17" customFormat="1" ht="12.75" customHeight="1">
      <c r="A17" s="44" t="s">
        <v>181</v>
      </c>
      <c r="B17" s="24">
        <v>0</v>
      </c>
      <c r="C17" s="24">
        <v>0</v>
      </c>
      <c r="D17" s="24">
        <v>0</v>
      </c>
      <c r="E17" s="24">
        <v>1</v>
      </c>
      <c r="F17" s="24">
        <v>0</v>
      </c>
      <c r="G17" s="24">
        <v>0</v>
      </c>
      <c r="H17" s="24">
        <v>0</v>
      </c>
      <c r="I17" s="26">
        <v>0.31666666666666665</v>
      </c>
      <c r="J17" s="27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1</v>
      </c>
      <c r="W17" s="24">
        <v>266</v>
      </c>
      <c r="X17" s="24">
        <v>1</v>
      </c>
      <c r="Y17" s="24">
        <v>6</v>
      </c>
      <c r="Z17" s="24">
        <v>0</v>
      </c>
      <c r="AA17" s="24">
        <v>4</v>
      </c>
      <c r="AB17" s="24">
        <v>1</v>
      </c>
      <c r="AC17" s="24">
        <v>1</v>
      </c>
      <c r="AD17" s="24">
        <v>84</v>
      </c>
      <c r="AE17" s="24">
        <v>772</v>
      </c>
      <c r="AF17" s="24">
        <v>45</v>
      </c>
      <c r="AG17" s="24">
        <v>15</v>
      </c>
      <c r="AH17" s="24">
        <v>0</v>
      </c>
      <c r="AI17" s="28">
        <f t="shared" si="6"/>
        <v>60</v>
      </c>
      <c r="AJ17" s="24">
        <v>4399</v>
      </c>
      <c r="AK17" s="24">
        <v>2299</v>
      </c>
      <c r="AL17" s="28">
        <f t="shared" si="7"/>
        <v>6698</v>
      </c>
      <c r="AM17" s="24">
        <v>1</v>
      </c>
      <c r="AN17" s="25">
        <v>7962</v>
      </c>
      <c r="AO17" s="29">
        <f t="shared" si="8"/>
        <v>0.5524993720170811</v>
      </c>
      <c r="AP17" s="33">
        <f t="shared" si="9"/>
        <v>0.52261877699477155</v>
      </c>
    </row>
    <row r="18" spans="1:42" s="17" customFormat="1" ht="12.75" customHeight="1">
      <c r="A18" s="44" t="s">
        <v>179</v>
      </c>
      <c r="B18" s="24">
        <v>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6">
        <v>0.31666666666666665</v>
      </c>
      <c r="J18" s="27">
        <v>1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4">
        <v>263</v>
      </c>
      <c r="X18" s="24">
        <v>1</v>
      </c>
      <c r="Y18" s="24">
        <v>1</v>
      </c>
      <c r="Z18" s="24">
        <v>0</v>
      </c>
      <c r="AA18" s="24">
        <v>4</v>
      </c>
      <c r="AB18" s="24">
        <v>1</v>
      </c>
      <c r="AC18" s="24">
        <v>1</v>
      </c>
      <c r="AD18" s="24">
        <v>144</v>
      </c>
      <c r="AE18" s="24">
        <v>783</v>
      </c>
      <c r="AF18" s="24">
        <v>278</v>
      </c>
      <c r="AG18" s="24">
        <v>17</v>
      </c>
      <c r="AH18" s="24">
        <v>26</v>
      </c>
      <c r="AI18" s="28">
        <f t="shared" si="3"/>
        <v>321</v>
      </c>
      <c r="AJ18" s="24">
        <v>5146</v>
      </c>
      <c r="AK18" s="24">
        <v>11860</v>
      </c>
      <c r="AL18" s="28">
        <f t="shared" si="4"/>
        <v>17006</v>
      </c>
      <c r="AM18" s="24">
        <v>3</v>
      </c>
      <c r="AN18" s="25">
        <v>7825</v>
      </c>
      <c r="AO18" s="29">
        <f t="shared" ref="AO18:AO71" si="10">AJ18/AN18</f>
        <v>0.65763578274760381</v>
      </c>
      <c r="AP18" s="33">
        <f t="shared" si="9"/>
        <v>2.3047026816945202</v>
      </c>
    </row>
    <row r="19" spans="1:42" s="17" customFormat="1" ht="12.75" customHeight="1">
      <c r="A19" s="44" t="s">
        <v>178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1</v>
      </c>
      <c r="I19" s="26">
        <v>0.6381944444444444</v>
      </c>
      <c r="J19" s="27">
        <v>0</v>
      </c>
      <c r="K19" s="28">
        <v>0</v>
      </c>
      <c r="L19" s="28">
        <v>1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4">
        <v>295</v>
      </c>
      <c r="X19" s="24">
        <v>0</v>
      </c>
      <c r="Y19" s="24">
        <v>0</v>
      </c>
      <c r="Z19" s="24">
        <v>0</v>
      </c>
      <c r="AA19" s="24">
        <v>3</v>
      </c>
      <c r="AB19" s="24">
        <v>1</v>
      </c>
      <c r="AC19" s="24">
        <v>0</v>
      </c>
      <c r="AD19" s="24">
        <v>124</v>
      </c>
      <c r="AE19" s="24">
        <v>824</v>
      </c>
      <c r="AF19" s="24">
        <v>14</v>
      </c>
      <c r="AG19" s="24">
        <v>1</v>
      </c>
      <c r="AH19" s="24">
        <v>0</v>
      </c>
      <c r="AI19" s="28">
        <f t="shared" ref="AI19:AI23" si="11">SUM(AF19:AH19)</f>
        <v>15</v>
      </c>
      <c r="AJ19" s="24">
        <v>3499</v>
      </c>
      <c r="AK19" s="24">
        <v>328</v>
      </c>
      <c r="AL19" s="28">
        <f t="shared" ref="AL19:AL23" si="12">AJ19+AK19</f>
        <v>3827</v>
      </c>
      <c r="AM19" s="24">
        <v>0</v>
      </c>
      <c r="AN19" s="25">
        <v>7598</v>
      </c>
      <c r="AO19" s="29">
        <f t="shared" si="10"/>
        <v>0.46051592524348511</v>
      </c>
      <c r="AP19" s="33">
        <f t="shared" si="9"/>
        <v>9.3741068876821945E-2</v>
      </c>
    </row>
    <row r="20" spans="1:42" s="17" customFormat="1" ht="12.75" customHeight="1">
      <c r="A20" s="44" t="s">
        <v>177</v>
      </c>
      <c r="B20" s="24">
        <v>0</v>
      </c>
      <c r="C20" s="24">
        <v>0</v>
      </c>
      <c r="D20" s="24">
        <v>0</v>
      </c>
      <c r="E20" s="24">
        <v>0</v>
      </c>
      <c r="F20" s="24">
        <v>1</v>
      </c>
      <c r="G20" s="24">
        <v>0</v>
      </c>
      <c r="H20" s="24">
        <v>0</v>
      </c>
      <c r="I20" s="26">
        <v>0.34027777777777773</v>
      </c>
      <c r="J20" s="27">
        <v>1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4">
        <v>238</v>
      </c>
      <c r="X20" s="24">
        <v>1</v>
      </c>
      <c r="Y20" s="24">
        <v>4</v>
      </c>
      <c r="Z20" s="24">
        <v>0</v>
      </c>
      <c r="AA20" s="24">
        <v>2</v>
      </c>
      <c r="AB20" s="24">
        <v>1</v>
      </c>
      <c r="AC20" s="24">
        <v>1</v>
      </c>
      <c r="AD20" s="24">
        <v>358</v>
      </c>
      <c r="AE20" s="24">
        <v>3809</v>
      </c>
      <c r="AF20" s="24">
        <v>128</v>
      </c>
      <c r="AG20" s="24">
        <v>7</v>
      </c>
      <c r="AH20" s="24">
        <v>11</v>
      </c>
      <c r="AI20" s="28">
        <f t="shared" si="11"/>
        <v>146</v>
      </c>
      <c r="AJ20" s="24">
        <v>5521</v>
      </c>
      <c r="AK20" s="24">
        <v>20561</v>
      </c>
      <c r="AL20" s="28">
        <f t="shared" si="12"/>
        <v>26082</v>
      </c>
      <c r="AM20" s="24">
        <v>1</v>
      </c>
      <c r="AN20" s="25">
        <v>7533</v>
      </c>
      <c r="AO20" s="29">
        <f t="shared" si="10"/>
        <v>0.7329085357759193</v>
      </c>
      <c r="AP20" s="33">
        <f t="shared" si="9"/>
        <v>3.7241441767795691</v>
      </c>
    </row>
    <row r="21" spans="1:42" s="17" customFormat="1" ht="12.75" customHeight="1">
      <c r="A21" s="44" t="s">
        <v>176</v>
      </c>
      <c r="B21" s="24">
        <v>0</v>
      </c>
      <c r="C21" s="24">
        <v>0</v>
      </c>
      <c r="D21" s="24">
        <v>0</v>
      </c>
      <c r="E21" s="24">
        <v>1</v>
      </c>
      <c r="F21" s="24">
        <v>0</v>
      </c>
      <c r="G21" s="24">
        <v>0</v>
      </c>
      <c r="H21" s="24">
        <v>0</v>
      </c>
      <c r="I21" s="26">
        <v>0.7993055555555556</v>
      </c>
      <c r="J21" s="27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1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4">
        <v>61</v>
      </c>
      <c r="X21" s="24">
        <v>0</v>
      </c>
      <c r="Y21" s="24">
        <v>2</v>
      </c>
      <c r="Z21" s="24">
        <v>1</v>
      </c>
      <c r="AA21" s="24">
        <v>1</v>
      </c>
      <c r="AB21" s="24">
        <v>1</v>
      </c>
      <c r="AC21" s="24">
        <v>0</v>
      </c>
      <c r="AD21" s="24">
        <v>2</v>
      </c>
      <c r="AE21" s="24">
        <v>162</v>
      </c>
      <c r="AF21" s="24">
        <v>64</v>
      </c>
      <c r="AG21" s="24">
        <v>2</v>
      </c>
      <c r="AH21" s="24">
        <v>0</v>
      </c>
      <c r="AI21" s="28">
        <f t="shared" si="11"/>
        <v>66</v>
      </c>
      <c r="AJ21" s="24">
        <v>2332</v>
      </c>
      <c r="AK21" s="24">
        <v>1541</v>
      </c>
      <c r="AL21" s="28">
        <f t="shared" si="12"/>
        <v>3873</v>
      </c>
      <c r="AM21" s="24">
        <v>1</v>
      </c>
      <c r="AN21" s="25">
        <v>7450</v>
      </c>
      <c r="AO21" s="29">
        <f t="shared" si="10"/>
        <v>0.31302013422818792</v>
      </c>
      <c r="AP21" s="33">
        <f t="shared" si="9"/>
        <v>0.66080617495711835</v>
      </c>
    </row>
    <row r="22" spans="1:42" s="17" customFormat="1" ht="12.75" customHeight="1">
      <c r="A22" s="44" t="s">
        <v>175</v>
      </c>
      <c r="B22" s="24">
        <v>0</v>
      </c>
      <c r="C22" s="24">
        <v>1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6">
        <v>0.33680555555555558</v>
      </c>
      <c r="J22" s="27">
        <v>1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4">
        <v>240</v>
      </c>
      <c r="X22" s="24">
        <v>1</v>
      </c>
      <c r="Y22" s="24">
        <v>3</v>
      </c>
      <c r="Z22" s="24">
        <v>0</v>
      </c>
      <c r="AA22" s="24">
        <v>2</v>
      </c>
      <c r="AB22" s="24">
        <v>1</v>
      </c>
      <c r="AC22" s="24">
        <v>1</v>
      </c>
      <c r="AD22" s="24">
        <v>42</v>
      </c>
      <c r="AE22" s="24">
        <v>853</v>
      </c>
      <c r="AF22" s="24">
        <v>239</v>
      </c>
      <c r="AG22" s="24">
        <v>13</v>
      </c>
      <c r="AH22" s="24">
        <v>10</v>
      </c>
      <c r="AI22" s="28">
        <f t="shared" si="11"/>
        <v>262</v>
      </c>
      <c r="AJ22" s="24">
        <v>5161</v>
      </c>
      <c r="AK22" s="24">
        <v>12229</v>
      </c>
      <c r="AL22" s="28">
        <f t="shared" si="12"/>
        <v>17390</v>
      </c>
      <c r="AM22" s="24">
        <v>4</v>
      </c>
      <c r="AN22" s="25">
        <v>7354</v>
      </c>
      <c r="AO22" s="29">
        <f t="shared" si="10"/>
        <v>0.70179494152841992</v>
      </c>
      <c r="AP22" s="33">
        <f t="shared" si="9"/>
        <v>2.36950203448944</v>
      </c>
    </row>
    <row r="23" spans="1:42" s="17" customFormat="1" ht="12.75" customHeight="1">
      <c r="A23" s="44" t="s">
        <v>174</v>
      </c>
      <c r="B23" s="24">
        <v>0</v>
      </c>
      <c r="C23" s="24">
        <v>0</v>
      </c>
      <c r="D23" s="24">
        <v>0</v>
      </c>
      <c r="E23" s="24">
        <v>0</v>
      </c>
      <c r="F23" s="24">
        <v>1</v>
      </c>
      <c r="G23" s="24">
        <v>0</v>
      </c>
      <c r="H23" s="24">
        <v>0</v>
      </c>
      <c r="I23" s="26">
        <v>0.33611111111111108</v>
      </c>
      <c r="J23" s="27">
        <v>1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4">
        <v>313</v>
      </c>
      <c r="X23" s="24">
        <v>1</v>
      </c>
      <c r="Y23" s="24">
        <v>4</v>
      </c>
      <c r="Z23" s="24">
        <v>10</v>
      </c>
      <c r="AA23" s="24">
        <v>7</v>
      </c>
      <c r="AB23" s="24">
        <v>1</v>
      </c>
      <c r="AC23" s="24">
        <v>0</v>
      </c>
      <c r="AD23" s="24">
        <v>92</v>
      </c>
      <c r="AE23" s="24">
        <v>2097</v>
      </c>
      <c r="AF23" s="24">
        <v>136</v>
      </c>
      <c r="AG23" s="24">
        <v>24</v>
      </c>
      <c r="AH23" s="24">
        <v>3</v>
      </c>
      <c r="AI23" s="28">
        <f t="shared" si="11"/>
        <v>163</v>
      </c>
      <c r="AJ23" s="24">
        <v>4991</v>
      </c>
      <c r="AK23" s="24">
        <v>11699</v>
      </c>
      <c r="AL23" s="28">
        <f t="shared" si="12"/>
        <v>16690</v>
      </c>
      <c r="AM23" s="24">
        <v>5</v>
      </c>
      <c r="AN23" s="25">
        <v>7327</v>
      </c>
      <c r="AO23" s="29">
        <f t="shared" si="10"/>
        <v>0.68117920021837042</v>
      </c>
      <c r="AP23" s="33">
        <f t="shared" si="9"/>
        <v>2.3440192346223201</v>
      </c>
    </row>
    <row r="24" spans="1:42" s="17" customFormat="1" ht="12.75" customHeight="1">
      <c r="A24" s="44" t="s">
        <v>173</v>
      </c>
      <c r="B24" s="24">
        <v>1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6">
        <v>0.32291666666666669</v>
      </c>
      <c r="J24" s="27">
        <v>1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4">
        <v>162</v>
      </c>
      <c r="X24" s="24">
        <v>1</v>
      </c>
      <c r="Y24" s="24">
        <v>2</v>
      </c>
      <c r="Z24" s="24">
        <v>3</v>
      </c>
      <c r="AA24" s="24">
        <v>4</v>
      </c>
      <c r="AB24" s="24">
        <v>1</v>
      </c>
      <c r="AC24" s="24">
        <v>1</v>
      </c>
      <c r="AD24" s="24">
        <v>222</v>
      </c>
      <c r="AE24" s="24">
        <v>806</v>
      </c>
      <c r="AF24" s="24">
        <v>66</v>
      </c>
      <c r="AG24" s="24">
        <v>9</v>
      </c>
      <c r="AH24" s="24">
        <v>2</v>
      </c>
      <c r="AI24" s="28">
        <f t="shared" si="3"/>
        <v>77</v>
      </c>
      <c r="AJ24" s="24">
        <v>5235</v>
      </c>
      <c r="AK24" s="24">
        <v>6084</v>
      </c>
      <c r="AL24" s="28">
        <f t="shared" si="4"/>
        <v>11319</v>
      </c>
      <c r="AM24" s="24">
        <v>1</v>
      </c>
      <c r="AN24" s="25">
        <v>7260</v>
      </c>
      <c r="AO24" s="29">
        <f t="shared" si="10"/>
        <v>0.72107438016528924</v>
      </c>
      <c r="AP24" s="33">
        <f t="shared" si="9"/>
        <v>1.1621776504297994</v>
      </c>
    </row>
    <row r="25" spans="1:42" s="17" customFormat="1" ht="12.75" customHeight="1">
      <c r="A25" s="44" t="s">
        <v>172</v>
      </c>
      <c r="B25" s="24">
        <v>0</v>
      </c>
      <c r="C25" s="24">
        <v>0</v>
      </c>
      <c r="D25" s="24">
        <v>1</v>
      </c>
      <c r="E25" s="24">
        <v>0</v>
      </c>
      <c r="F25" s="24">
        <v>0</v>
      </c>
      <c r="G25" s="24">
        <v>0</v>
      </c>
      <c r="H25" s="24">
        <v>0</v>
      </c>
      <c r="I25" s="26">
        <v>0.2951388888888889</v>
      </c>
      <c r="J25" s="27">
        <v>1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4">
        <v>218</v>
      </c>
      <c r="X25" s="24">
        <v>1</v>
      </c>
      <c r="Y25" s="24">
        <v>7</v>
      </c>
      <c r="Z25" s="24">
        <v>1</v>
      </c>
      <c r="AA25" s="24">
        <v>2</v>
      </c>
      <c r="AB25" s="24">
        <v>1</v>
      </c>
      <c r="AC25" s="24">
        <v>1</v>
      </c>
      <c r="AD25" s="24">
        <v>165</v>
      </c>
      <c r="AE25" s="24">
        <v>1116</v>
      </c>
      <c r="AF25" s="24">
        <v>250</v>
      </c>
      <c r="AG25" s="24">
        <v>14</v>
      </c>
      <c r="AH25" s="24">
        <v>6</v>
      </c>
      <c r="AI25" s="28">
        <f t="shared" si="3"/>
        <v>270</v>
      </c>
      <c r="AJ25" s="24">
        <v>4935</v>
      </c>
      <c r="AK25" s="24">
        <v>17810</v>
      </c>
      <c r="AL25" s="28">
        <f t="shared" si="4"/>
        <v>22745</v>
      </c>
      <c r="AM25" s="24">
        <v>4</v>
      </c>
      <c r="AN25" s="25">
        <v>7251</v>
      </c>
      <c r="AO25" s="29">
        <f t="shared" si="10"/>
        <v>0.68059577989242859</v>
      </c>
      <c r="AP25" s="33">
        <f t="shared" si="9"/>
        <v>3.6089159067882473</v>
      </c>
    </row>
    <row r="26" spans="1:42" s="17" customFormat="1" ht="12.75" customHeight="1">
      <c r="A26" s="44" t="s">
        <v>171</v>
      </c>
      <c r="B26" s="24">
        <v>0</v>
      </c>
      <c r="C26" s="24">
        <v>1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6">
        <v>0.3444444444444445</v>
      </c>
      <c r="J26" s="27">
        <v>1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4">
        <v>315</v>
      </c>
      <c r="X26" s="24">
        <v>1</v>
      </c>
      <c r="Y26" s="24">
        <v>3</v>
      </c>
      <c r="Z26" s="24">
        <v>2</v>
      </c>
      <c r="AA26" s="24">
        <v>2</v>
      </c>
      <c r="AB26" s="24">
        <v>1</v>
      </c>
      <c r="AC26" s="24">
        <v>0</v>
      </c>
      <c r="AD26" s="24">
        <v>24</v>
      </c>
      <c r="AE26" s="24">
        <v>316</v>
      </c>
      <c r="AF26" s="24">
        <v>67</v>
      </c>
      <c r="AG26" s="24">
        <v>5</v>
      </c>
      <c r="AH26" s="24">
        <v>3</v>
      </c>
      <c r="AI26" s="28">
        <f t="shared" si="3"/>
        <v>75</v>
      </c>
      <c r="AJ26" s="24">
        <v>2749</v>
      </c>
      <c r="AK26" s="24">
        <v>6511</v>
      </c>
      <c r="AL26" s="28">
        <f t="shared" si="4"/>
        <v>9260</v>
      </c>
      <c r="AM26" s="24">
        <v>0</v>
      </c>
      <c r="AN26" s="25">
        <v>7237</v>
      </c>
      <c r="AO26" s="29">
        <f t="shared" si="10"/>
        <v>0.37985353046842613</v>
      </c>
      <c r="AP26" s="33">
        <f t="shared" si="9"/>
        <v>2.3684976355038194</v>
      </c>
    </row>
    <row r="27" spans="1:42" s="17" customFormat="1" ht="12.75" customHeight="1">
      <c r="A27" s="44" t="s">
        <v>170</v>
      </c>
      <c r="B27" s="24">
        <v>0</v>
      </c>
      <c r="C27" s="24">
        <v>0</v>
      </c>
      <c r="D27" s="24">
        <v>0</v>
      </c>
      <c r="E27" s="24">
        <v>1</v>
      </c>
      <c r="F27" s="24">
        <v>0</v>
      </c>
      <c r="G27" s="24">
        <v>0</v>
      </c>
      <c r="H27" s="24">
        <v>0</v>
      </c>
      <c r="I27" s="26">
        <v>0.3347222222222222</v>
      </c>
      <c r="J27" s="27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1</v>
      </c>
      <c r="U27" s="28">
        <v>0</v>
      </c>
      <c r="V27" s="28">
        <v>0</v>
      </c>
      <c r="W27" s="24">
        <v>118</v>
      </c>
      <c r="X27" s="24">
        <v>0</v>
      </c>
      <c r="Y27" s="24">
        <v>3</v>
      </c>
      <c r="Z27" s="24">
        <v>0</v>
      </c>
      <c r="AA27" s="24">
        <v>1</v>
      </c>
      <c r="AB27" s="24">
        <v>1</v>
      </c>
      <c r="AC27" s="24">
        <v>0</v>
      </c>
      <c r="AD27" s="24">
        <v>0</v>
      </c>
      <c r="AE27" s="24">
        <v>1405</v>
      </c>
      <c r="AF27" s="24">
        <v>204</v>
      </c>
      <c r="AG27" s="24">
        <v>9</v>
      </c>
      <c r="AH27" s="24">
        <v>7</v>
      </c>
      <c r="AI27" s="28">
        <f t="shared" si="3"/>
        <v>220</v>
      </c>
      <c r="AJ27" s="24">
        <v>5159</v>
      </c>
      <c r="AK27" s="24">
        <v>13961</v>
      </c>
      <c r="AL27" s="28">
        <f t="shared" si="4"/>
        <v>19120</v>
      </c>
      <c r="AM27" s="24">
        <v>5</v>
      </c>
      <c r="AN27" s="25">
        <v>7217</v>
      </c>
      <c r="AO27" s="29">
        <f t="shared" si="10"/>
        <v>0.71483996120271576</v>
      </c>
      <c r="AP27" s="33">
        <f t="shared" si="9"/>
        <v>2.7061446016669897</v>
      </c>
    </row>
    <row r="28" spans="1:42" s="17" customFormat="1" ht="12.75" customHeight="1">
      <c r="A28" s="44" t="s">
        <v>169</v>
      </c>
      <c r="B28" s="24">
        <v>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6">
        <v>0.31944444444444448</v>
      </c>
      <c r="J28" s="27">
        <v>1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4">
        <v>172</v>
      </c>
      <c r="X28" s="24">
        <v>1</v>
      </c>
      <c r="Y28" s="24">
        <v>4</v>
      </c>
      <c r="Z28" s="24">
        <v>0</v>
      </c>
      <c r="AA28" s="24">
        <v>2</v>
      </c>
      <c r="AB28" s="24">
        <v>1</v>
      </c>
      <c r="AC28" s="24">
        <v>0</v>
      </c>
      <c r="AD28" s="24">
        <v>20</v>
      </c>
      <c r="AE28" s="24">
        <v>418</v>
      </c>
      <c r="AF28" s="24">
        <v>72</v>
      </c>
      <c r="AG28" s="24">
        <v>2</v>
      </c>
      <c r="AH28" s="24">
        <v>4</v>
      </c>
      <c r="AI28" s="28">
        <f t="shared" si="3"/>
        <v>78</v>
      </c>
      <c r="AJ28" s="24">
        <v>3589</v>
      </c>
      <c r="AK28" s="24">
        <v>3750</v>
      </c>
      <c r="AL28" s="28">
        <f t="shared" si="4"/>
        <v>7339</v>
      </c>
      <c r="AM28" s="24">
        <v>0</v>
      </c>
      <c r="AN28" s="25">
        <v>7200</v>
      </c>
      <c r="AO28" s="29">
        <f t="shared" si="10"/>
        <v>0.49847222222222221</v>
      </c>
      <c r="AP28" s="33">
        <f t="shared" si="9"/>
        <v>1.0448592922819726</v>
      </c>
    </row>
    <row r="29" spans="1:42" s="17" customFormat="1" ht="12.75" customHeight="1">
      <c r="A29" s="44" t="s">
        <v>168</v>
      </c>
      <c r="B29" s="24">
        <v>0</v>
      </c>
      <c r="C29" s="24">
        <v>0</v>
      </c>
      <c r="D29" s="24">
        <v>0</v>
      </c>
      <c r="E29" s="24">
        <v>1</v>
      </c>
      <c r="F29" s="24">
        <v>0</v>
      </c>
      <c r="G29" s="24">
        <v>0</v>
      </c>
      <c r="H29" s="24">
        <v>0</v>
      </c>
      <c r="I29" s="26">
        <v>0.3</v>
      </c>
      <c r="J29" s="27">
        <v>1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4">
        <v>143</v>
      </c>
      <c r="X29" s="24">
        <v>1</v>
      </c>
      <c r="Y29" s="24">
        <v>5</v>
      </c>
      <c r="Z29" s="24">
        <v>0</v>
      </c>
      <c r="AA29" s="24">
        <v>2</v>
      </c>
      <c r="AB29" s="24">
        <v>1</v>
      </c>
      <c r="AC29" s="24">
        <v>0</v>
      </c>
      <c r="AD29" s="24">
        <v>8</v>
      </c>
      <c r="AE29" s="24">
        <v>276</v>
      </c>
      <c r="AF29" s="24">
        <v>88</v>
      </c>
      <c r="AG29" s="24">
        <v>1</v>
      </c>
      <c r="AH29" s="24">
        <v>1</v>
      </c>
      <c r="AI29" s="28">
        <f t="shared" si="3"/>
        <v>90</v>
      </c>
      <c r="AJ29" s="24">
        <v>2843</v>
      </c>
      <c r="AK29" s="24">
        <v>2465</v>
      </c>
      <c r="AL29" s="28">
        <f t="shared" si="4"/>
        <v>5308</v>
      </c>
      <c r="AM29" s="24">
        <v>0</v>
      </c>
      <c r="AN29" s="25">
        <v>7165</v>
      </c>
      <c r="AO29" s="29">
        <f t="shared" si="10"/>
        <v>0.39678995115143056</v>
      </c>
      <c r="AP29" s="33">
        <f t="shared" si="9"/>
        <v>0.86704185719310589</v>
      </c>
    </row>
    <row r="30" spans="1:42" s="17" customFormat="1" ht="12.75" customHeight="1">
      <c r="A30" s="44" t="s">
        <v>167</v>
      </c>
      <c r="B30" s="24">
        <v>0</v>
      </c>
      <c r="C30" s="24">
        <v>1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6">
        <v>0.33055555555555555</v>
      </c>
      <c r="J30" s="27">
        <v>1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4">
        <v>259</v>
      </c>
      <c r="X30" s="24">
        <v>1</v>
      </c>
      <c r="Y30" s="24">
        <v>5</v>
      </c>
      <c r="Z30" s="24">
        <v>0</v>
      </c>
      <c r="AA30" s="24">
        <v>2</v>
      </c>
      <c r="AB30" s="24">
        <v>1</v>
      </c>
      <c r="AC30" s="24">
        <v>0</v>
      </c>
      <c r="AD30" s="24">
        <v>76</v>
      </c>
      <c r="AE30" s="24">
        <v>527</v>
      </c>
      <c r="AF30" s="24">
        <v>71</v>
      </c>
      <c r="AG30" s="24">
        <v>14</v>
      </c>
      <c r="AH30" s="24">
        <v>4</v>
      </c>
      <c r="AI30" s="28">
        <f t="shared" si="3"/>
        <v>89</v>
      </c>
      <c r="AJ30" s="24">
        <v>4173</v>
      </c>
      <c r="AK30" s="24">
        <v>4850</v>
      </c>
      <c r="AL30" s="28">
        <f t="shared" si="4"/>
        <v>9023</v>
      </c>
      <c r="AM30" s="24">
        <v>0</v>
      </c>
      <c r="AN30" s="25">
        <v>7158</v>
      </c>
      <c r="AO30" s="29">
        <f t="shared" si="10"/>
        <v>0.58298407376362116</v>
      </c>
      <c r="AP30" s="33">
        <f t="shared" si="9"/>
        <v>1.1622334052240595</v>
      </c>
    </row>
    <row r="31" spans="1:42" s="17" customFormat="1" ht="12.75" customHeight="1">
      <c r="A31" s="44" t="s">
        <v>166</v>
      </c>
      <c r="B31" s="24">
        <v>0</v>
      </c>
      <c r="C31" s="24">
        <v>0</v>
      </c>
      <c r="D31" s="24">
        <v>0</v>
      </c>
      <c r="E31" s="24">
        <v>0</v>
      </c>
      <c r="F31" s="24">
        <v>1</v>
      </c>
      <c r="G31" s="24">
        <v>0</v>
      </c>
      <c r="H31" s="24">
        <v>0</v>
      </c>
      <c r="I31" s="26">
        <v>0.69652777777777775</v>
      </c>
      <c r="J31" s="27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1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4">
        <v>46</v>
      </c>
      <c r="X31" s="24">
        <v>0</v>
      </c>
      <c r="Y31" s="24">
        <v>0</v>
      </c>
      <c r="Z31" s="24">
        <v>0</v>
      </c>
      <c r="AA31" s="24">
        <v>1</v>
      </c>
      <c r="AB31" s="24">
        <v>1</v>
      </c>
      <c r="AC31" s="24">
        <v>1</v>
      </c>
      <c r="AD31" s="24">
        <v>23</v>
      </c>
      <c r="AE31" s="24">
        <v>290</v>
      </c>
      <c r="AF31" s="24">
        <v>141</v>
      </c>
      <c r="AG31" s="24">
        <v>2</v>
      </c>
      <c r="AH31" s="24">
        <v>0</v>
      </c>
      <c r="AI31" s="28">
        <f t="shared" si="3"/>
        <v>143</v>
      </c>
      <c r="AJ31" s="24">
        <v>3444</v>
      </c>
      <c r="AK31" s="24">
        <v>3123</v>
      </c>
      <c r="AL31" s="28">
        <f t="shared" si="4"/>
        <v>6567</v>
      </c>
      <c r="AM31" s="24">
        <v>0</v>
      </c>
      <c r="AN31" s="25">
        <v>7127</v>
      </c>
      <c r="AO31" s="29">
        <f t="shared" si="10"/>
        <v>0.483232776764417</v>
      </c>
      <c r="AP31" s="33">
        <f t="shared" si="9"/>
        <v>0.90679442508710806</v>
      </c>
    </row>
    <row r="32" spans="1:42" s="17" customFormat="1" ht="12.75" customHeight="1">
      <c r="A32" s="44" t="s">
        <v>165</v>
      </c>
      <c r="B32" s="24">
        <v>0</v>
      </c>
      <c r="C32" s="24">
        <v>1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6">
        <v>0.33124999999999999</v>
      </c>
      <c r="J32" s="27">
        <v>1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4">
        <v>156</v>
      </c>
      <c r="X32" s="24">
        <v>1</v>
      </c>
      <c r="Y32" s="24">
        <v>2</v>
      </c>
      <c r="Z32" s="24">
        <v>1</v>
      </c>
      <c r="AA32" s="24">
        <v>2</v>
      </c>
      <c r="AB32" s="24">
        <v>1</v>
      </c>
      <c r="AC32" s="24">
        <v>1</v>
      </c>
      <c r="AD32" s="24">
        <v>470</v>
      </c>
      <c r="AE32" s="24">
        <v>1424</v>
      </c>
      <c r="AF32" s="24">
        <v>163</v>
      </c>
      <c r="AG32" s="24">
        <v>4</v>
      </c>
      <c r="AH32" s="24">
        <v>5</v>
      </c>
      <c r="AI32" s="28">
        <f t="shared" si="3"/>
        <v>172</v>
      </c>
      <c r="AJ32" s="24">
        <v>5167</v>
      </c>
      <c r="AK32" s="24">
        <v>13773</v>
      </c>
      <c r="AL32" s="28">
        <f t="shared" si="4"/>
        <v>18940</v>
      </c>
      <c r="AM32" s="24">
        <v>4</v>
      </c>
      <c r="AN32" s="25">
        <v>7096</v>
      </c>
      <c r="AO32" s="29">
        <f t="shared" si="10"/>
        <v>0.7281567080045096</v>
      </c>
      <c r="AP32" s="33">
        <f t="shared" si="9"/>
        <v>2.6655699632281786</v>
      </c>
    </row>
    <row r="33" spans="1:42" s="17" customFormat="1" ht="12.75" customHeight="1">
      <c r="A33" s="44" t="s">
        <v>164</v>
      </c>
      <c r="B33" s="24">
        <v>0</v>
      </c>
      <c r="C33" s="24">
        <v>0</v>
      </c>
      <c r="D33" s="24">
        <v>0</v>
      </c>
      <c r="E33" s="24">
        <v>1</v>
      </c>
      <c r="F33" s="24">
        <v>0</v>
      </c>
      <c r="G33" s="24">
        <v>0</v>
      </c>
      <c r="H33" s="24">
        <v>0</v>
      </c>
      <c r="I33" s="26">
        <v>0.3444444444444445</v>
      </c>
      <c r="J33" s="27">
        <v>1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4">
        <v>251</v>
      </c>
      <c r="X33" s="24">
        <v>1</v>
      </c>
      <c r="Y33" s="24">
        <v>5</v>
      </c>
      <c r="Z33" s="24">
        <v>0</v>
      </c>
      <c r="AA33" s="24">
        <v>3</v>
      </c>
      <c r="AB33" s="24">
        <v>1</v>
      </c>
      <c r="AC33" s="24">
        <v>1</v>
      </c>
      <c r="AD33" s="24">
        <v>49</v>
      </c>
      <c r="AE33" s="24">
        <v>497</v>
      </c>
      <c r="AF33" s="24">
        <v>72</v>
      </c>
      <c r="AG33" s="24">
        <v>9</v>
      </c>
      <c r="AH33" s="24">
        <v>3</v>
      </c>
      <c r="AI33" s="28">
        <f t="shared" ref="AI33:AI67" si="13">SUM(AF33:AH33)</f>
        <v>84</v>
      </c>
      <c r="AJ33" s="24">
        <v>2925</v>
      </c>
      <c r="AK33" s="24">
        <v>7980</v>
      </c>
      <c r="AL33" s="28">
        <f t="shared" ref="AL33:AL67" si="14">AJ33+AK33</f>
        <v>10905</v>
      </c>
      <c r="AM33" s="24">
        <v>3</v>
      </c>
      <c r="AN33" s="25">
        <v>7065</v>
      </c>
      <c r="AO33" s="29">
        <f t="shared" si="10"/>
        <v>0.4140127388535032</v>
      </c>
      <c r="AP33" s="33">
        <f t="shared" si="9"/>
        <v>2.7282051282051283</v>
      </c>
    </row>
    <row r="34" spans="1:42" s="17" customFormat="1" ht="12.75" customHeight="1">
      <c r="A34" s="45" t="s">
        <v>163</v>
      </c>
      <c r="B34" s="24">
        <v>0</v>
      </c>
      <c r="C34" s="24">
        <v>1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6">
        <v>0.34513888888888888</v>
      </c>
      <c r="J34" s="27">
        <v>1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4">
        <v>191</v>
      </c>
      <c r="X34" s="24">
        <v>1</v>
      </c>
      <c r="Y34" s="24">
        <v>4</v>
      </c>
      <c r="Z34" s="24">
        <v>0</v>
      </c>
      <c r="AA34" s="24">
        <v>2</v>
      </c>
      <c r="AB34" s="24">
        <v>1</v>
      </c>
      <c r="AC34" s="24">
        <v>0</v>
      </c>
      <c r="AD34" s="24">
        <v>44</v>
      </c>
      <c r="AE34" s="24">
        <v>1208</v>
      </c>
      <c r="AF34" s="24">
        <v>113</v>
      </c>
      <c r="AG34" s="24">
        <v>22</v>
      </c>
      <c r="AH34" s="24">
        <v>1</v>
      </c>
      <c r="AI34" s="28">
        <f t="shared" si="13"/>
        <v>136</v>
      </c>
      <c r="AJ34" s="24">
        <v>4443</v>
      </c>
      <c r="AK34" s="24">
        <v>6788</v>
      </c>
      <c r="AL34" s="28">
        <f t="shared" si="14"/>
        <v>11231</v>
      </c>
      <c r="AM34" s="24">
        <v>3</v>
      </c>
      <c r="AN34" s="25">
        <v>7045</v>
      </c>
      <c r="AO34" s="29">
        <f t="shared" si="10"/>
        <v>0.63066004258339248</v>
      </c>
      <c r="AP34" s="33">
        <f t="shared" si="9"/>
        <v>1.5277965338735089</v>
      </c>
    </row>
    <row r="35" spans="1:42" s="17" customFormat="1" ht="12.75" customHeight="1">
      <c r="A35" s="44" t="s">
        <v>162</v>
      </c>
      <c r="B35" s="24">
        <v>1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6">
        <v>0.7680555555555556</v>
      </c>
      <c r="J35" s="27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1</v>
      </c>
      <c r="S35" s="28">
        <v>0</v>
      </c>
      <c r="T35" s="28">
        <v>0</v>
      </c>
      <c r="U35" s="28">
        <v>0</v>
      </c>
      <c r="V35" s="28">
        <v>0</v>
      </c>
      <c r="W35" s="24">
        <v>633</v>
      </c>
      <c r="X35" s="24">
        <v>1</v>
      </c>
      <c r="Y35" s="24">
        <v>1</v>
      </c>
      <c r="Z35" s="24">
        <v>8</v>
      </c>
      <c r="AA35" s="24">
        <v>11</v>
      </c>
      <c r="AB35" s="24">
        <v>1</v>
      </c>
      <c r="AC35" s="24">
        <v>0</v>
      </c>
      <c r="AD35" s="24">
        <v>1</v>
      </c>
      <c r="AE35" s="24">
        <v>8231</v>
      </c>
      <c r="AF35" s="24">
        <v>68</v>
      </c>
      <c r="AG35" s="24">
        <v>8</v>
      </c>
      <c r="AH35" s="24">
        <v>3</v>
      </c>
      <c r="AI35" s="28">
        <f t="shared" si="13"/>
        <v>79</v>
      </c>
      <c r="AJ35" s="24">
        <v>4869</v>
      </c>
      <c r="AK35" s="24">
        <v>5554</v>
      </c>
      <c r="AL35" s="28">
        <f t="shared" si="14"/>
        <v>10423</v>
      </c>
      <c r="AM35" s="24">
        <v>4</v>
      </c>
      <c r="AN35" s="25">
        <v>7038</v>
      </c>
      <c r="AO35" s="23">
        <f t="shared" si="10"/>
        <v>0.69181585677749358</v>
      </c>
      <c r="AP35" s="33">
        <f t="shared" si="9"/>
        <v>1.1406859724789484</v>
      </c>
    </row>
    <row r="36" spans="1:42" s="17" customFormat="1" ht="12.75" customHeight="1">
      <c r="A36" s="44" t="s">
        <v>161</v>
      </c>
      <c r="B36" s="24">
        <v>0</v>
      </c>
      <c r="C36" s="24">
        <v>0</v>
      </c>
      <c r="D36" s="24">
        <v>0</v>
      </c>
      <c r="E36" s="24">
        <v>0</v>
      </c>
      <c r="F36" s="24">
        <v>1</v>
      </c>
      <c r="G36" s="24">
        <v>0</v>
      </c>
      <c r="H36" s="24">
        <v>0</v>
      </c>
      <c r="I36" s="26">
        <v>0.34097222222222223</v>
      </c>
      <c r="J36" s="27">
        <v>1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4">
        <v>301</v>
      </c>
      <c r="X36" s="24">
        <v>1</v>
      </c>
      <c r="Y36" s="24">
        <v>3</v>
      </c>
      <c r="Z36" s="24">
        <v>2</v>
      </c>
      <c r="AA36" s="24">
        <v>4</v>
      </c>
      <c r="AB36" s="24">
        <v>1</v>
      </c>
      <c r="AC36" s="24">
        <v>1</v>
      </c>
      <c r="AD36" s="24">
        <v>142</v>
      </c>
      <c r="AE36" s="24">
        <v>9331</v>
      </c>
      <c r="AF36" s="24">
        <v>209</v>
      </c>
      <c r="AG36" s="24">
        <v>44</v>
      </c>
      <c r="AH36" s="24">
        <v>20</v>
      </c>
      <c r="AI36" s="28">
        <f t="shared" si="13"/>
        <v>273</v>
      </c>
      <c r="AJ36" s="24">
        <v>5454</v>
      </c>
      <c r="AK36" s="24">
        <v>13593</v>
      </c>
      <c r="AL36" s="28">
        <f t="shared" si="14"/>
        <v>19047</v>
      </c>
      <c r="AM36" s="24">
        <v>4</v>
      </c>
      <c r="AN36" s="25">
        <v>7026</v>
      </c>
      <c r="AO36" s="23">
        <f t="shared" si="10"/>
        <v>0.77625960717335607</v>
      </c>
      <c r="AP36" s="33">
        <f t="shared" si="9"/>
        <v>2.4922992299229922</v>
      </c>
    </row>
    <row r="37" spans="1:42" s="17" customFormat="1" ht="12.75" customHeight="1">
      <c r="A37" s="44" t="s">
        <v>160</v>
      </c>
      <c r="B37" s="24">
        <v>0</v>
      </c>
      <c r="C37" s="24">
        <v>1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6">
        <v>0.80486111111111114</v>
      </c>
      <c r="J37" s="27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1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4">
        <v>85</v>
      </c>
      <c r="X37" s="24">
        <v>0</v>
      </c>
      <c r="Y37" s="24">
        <v>1</v>
      </c>
      <c r="Z37" s="24">
        <v>0</v>
      </c>
      <c r="AA37" s="24">
        <v>1</v>
      </c>
      <c r="AB37" s="24">
        <v>0</v>
      </c>
      <c r="AC37" s="24">
        <v>0</v>
      </c>
      <c r="AD37" s="24">
        <v>25</v>
      </c>
      <c r="AE37" s="24">
        <v>59</v>
      </c>
      <c r="AF37" s="24">
        <v>20</v>
      </c>
      <c r="AG37" s="24">
        <v>2</v>
      </c>
      <c r="AH37" s="24">
        <v>0</v>
      </c>
      <c r="AI37" s="28">
        <f t="shared" si="13"/>
        <v>22</v>
      </c>
      <c r="AJ37" s="24">
        <v>1440</v>
      </c>
      <c r="AK37" s="24">
        <v>371</v>
      </c>
      <c r="AL37" s="28">
        <f t="shared" si="14"/>
        <v>1811</v>
      </c>
      <c r="AM37" s="24">
        <v>1</v>
      </c>
      <c r="AN37" s="25">
        <v>6984</v>
      </c>
      <c r="AO37" s="23">
        <f t="shared" si="10"/>
        <v>0.20618556701030927</v>
      </c>
      <c r="AP37" s="33">
        <f t="shared" si="9"/>
        <v>0.25763888888888886</v>
      </c>
    </row>
    <row r="38" spans="1:42" s="17" customFormat="1" ht="12.75" customHeight="1">
      <c r="A38" s="44" t="s">
        <v>159</v>
      </c>
      <c r="B38" s="24">
        <v>1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6">
        <v>0.33333333333333331</v>
      </c>
      <c r="J38" s="27">
        <v>1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4">
        <v>362</v>
      </c>
      <c r="X38" s="24">
        <v>1</v>
      </c>
      <c r="Y38" s="24">
        <v>1</v>
      </c>
      <c r="Z38" s="24">
        <v>4</v>
      </c>
      <c r="AA38" s="24">
        <v>4</v>
      </c>
      <c r="AB38" s="24">
        <v>0</v>
      </c>
      <c r="AC38" s="24">
        <v>0</v>
      </c>
      <c r="AD38" s="24">
        <v>5</v>
      </c>
      <c r="AE38" s="24">
        <v>2604</v>
      </c>
      <c r="AF38" s="24">
        <v>85</v>
      </c>
      <c r="AG38" s="24">
        <v>92</v>
      </c>
      <c r="AH38" s="24">
        <v>17</v>
      </c>
      <c r="AI38" s="28">
        <f t="shared" si="13"/>
        <v>194</v>
      </c>
      <c r="AJ38" s="24">
        <v>4039</v>
      </c>
      <c r="AK38" s="24">
        <v>12196</v>
      </c>
      <c r="AL38" s="28">
        <f t="shared" si="14"/>
        <v>16235</v>
      </c>
      <c r="AM38" s="24">
        <v>7</v>
      </c>
      <c r="AN38" s="25">
        <v>6957</v>
      </c>
      <c r="AO38" s="23">
        <f t="shared" si="10"/>
        <v>0.58056633606439556</v>
      </c>
      <c r="AP38" s="33">
        <f t="shared" si="9"/>
        <v>3.0195592968556575</v>
      </c>
    </row>
    <row r="39" spans="1:42" s="17" customFormat="1" ht="12.75" customHeight="1">
      <c r="A39" s="44" t="s">
        <v>158</v>
      </c>
      <c r="B39" s="24">
        <v>0</v>
      </c>
      <c r="C39" s="24">
        <v>0</v>
      </c>
      <c r="D39" s="24">
        <v>0</v>
      </c>
      <c r="E39" s="24">
        <v>0</v>
      </c>
      <c r="F39" s="24">
        <v>1</v>
      </c>
      <c r="G39" s="24">
        <v>0</v>
      </c>
      <c r="H39" s="24">
        <v>0</v>
      </c>
      <c r="I39" s="26">
        <v>0.33749999999999997</v>
      </c>
      <c r="J39" s="27">
        <v>1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4">
        <v>258</v>
      </c>
      <c r="X39" s="24">
        <v>1</v>
      </c>
      <c r="Y39" s="24">
        <v>8</v>
      </c>
      <c r="Z39" s="24">
        <v>0</v>
      </c>
      <c r="AA39" s="24">
        <v>3</v>
      </c>
      <c r="AB39" s="24">
        <v>1</v>
      </c>
      <c r="AC39" s="24">
        <v>1</v>
      </c>
      <c r="AD39" s="24">
        <v>576</v>
      </c>
      <c r="AE39" s="24">
        <v>2295</v>
      </c>
      <c r="AF39" s="24">
        <v>436</v>
      </c>
      <c r="AG39" s="24">
        <v>22</v>
      </c>
      <c r="AH39" s="24">
        <v>26</v>
      </c>
      <c r="AI39" s="28">
        <f t="shared" si="13"/>
        <v>484</v>
      </c>
      <c r="AJ39" s="24">
        <v>4806</v>
      </c>
      <c r="AK39" s="24">
        <v>30983</v>
      </c>
      <c r="AL39" s="28">
        <f t="shared" si="14"/>
        <v>35789</v>
      </c>
      <c r="AM39" s="24">
        <v>5</v>
      </c>
      <c r="AN39" s="25">
        <v>6851</v>
      </c>
      <c r="AO39" s="23">
        <f t="shared" si="10"/>
        <v>0.70150343015618155</v>
      </c>
      <c r="AP39" s="33">
        <f t="shared" si="9"/>
        <v>6.4467332501040362</v>
      </c>
    </row>
    <row r="40" spans="1:42" s="17" customFormat="1" ht="12.75" customHeight="1">
      <c r="A40" s="44" t="s">
        <v>157</v>
      </c>
      <c r="B40" s="24">
        <v>0</v>
      </c>
      <c r="C40" s="24">
        <v>1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6">
        <v>0.7944444444444444</v>
      </c>
      <c r="J40" s="27">
        <v>0</v>
      </c>
      <c r="K40" s="28">
        <v>1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4">
        <v>245</v>
      </c>
      <c r="X40" s="24">
        <v>0</v>
      </c>
      <c r="Y40" s="24">
        <v>1</v>
      </c>
      <c r="Z40" s="24">
        <v>1</v>
      </c>
      <c r="AA40" s="24">
        <v>4</v>
      </c>
      <c r="AB40" s="24">
        <v>0</v>
      </c>
      <c r="AC40" s="24">
        <v>0</v>
      </c>
      <c r="AD40" s="24">
        <v>404</v>
      </c>
      <c r="AE40" s="24">
        <v>831</v>
      </c>
      <c r="AF40" s="24">
        <v>68</v>
      </c>
      <c r="AG40" s="24">
        <v>35</v>
      </c>
      <c r="AH40" s="24">
        <v>1</v>
      </c>
      <c r="AI40" s="28">
        <f t="shared" si="13"/>
        <v>104</v>
      </c>
      <c r="AJ40" s="24">
        <v>4505</v>
      </c>
      <c r="AK40" s="24">
        <v>3072</v>
      </c>
      <c r="AL40" s="28">
        <f t="shared" si="14"/>
        <v>7577</v>
      </c>
      <c r="AM40" s="24">
        <v>1</v>
      </c>
      <c r="AN40" s="25">
        <v>6655</v>
      </c>
      <c r="AO40" s="23">
        <f t="shared" si="10"/>
        <v>0.67693463561232159</v>
      </c>
      <c r="AP40" s="33">
        <f t="shared" si="9"/>
        <v>0.68190899001109873</v>
      </c>
    </row>
    <row r="41" spans="1:42" s="17" customFormat="1" ht="12.75" customHeight="1">
      <c r="A41" s="44" t="s">
        <v>156</v>
      </c>
      <c r="B41" s="24">
        <v>0</v>
      </c>
      <c r="C41" s="24">
        <v>1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6">
        <v>0.41250000000000003</v>
      </c>
      <c r="J41" s="27">
        <v>0</v>
      </c>
      <c r="K41" s="28">
        <v>0</v>
      </c>
      <c r="L41" s="28">
        <v>1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4">
        <v>410</v>
      </c>
      <c r="X41" s="24">
        <v>0</v>
      </c>
      <c r="Y41" s="24">
        <v>0</v>
      </c>
      <c r="Z41" s="24">
        <v>5</v>
      </c>
      <c r="AA41" s="24">
        <v>3</v>
      </c>
      <c r="AB41" s="24">
        <v>1</v>
      </c>
      <c r="AC41" s="24">
        <v>0</v>
      </c>
      <c r="AD41" s="24">
        <v>94</v>
      </c>
      <c r="AE41" s="24">
        <v>1029</v>
      </c>
      <c r="AF41" s="24">
        <v>41</v>
      </c>
      <c r="AG41" s="24">
        <v>2</v>
      </c>
      <c r="AH41" s="24">
        <v>0</v>
      </c>
      <c r="AI41" s="28">
        <f t="shared" si="13"/>
        <v>43</v>
      </c>
      <c r="AJ41" s="24">
        <v>3423</v>
      </c>
      <c r="AK41" s="24">
        <v>1414</v>
      </c>
      <c r="AL41" s="28">
        <f t="shared" si="14"/>
        <v>4837</v>
      </c>
      <c r="AM41" s="24">
        <v>0</v>
      </c>
      <c r="AN41" s="25">
        <v>6631</v>
      </c>
      <c r="AO41" s="23">
        <f t="shared" si="10"/>
        <v>0.51621173277032117</v>
      </c>
      <c r="AP41" s="33">
        <f t="shared" si="9"/>
        <v>0.41308793456032722</v>
      </c>
    </row>
    <row r="42" spans="1:42" s="17" customFormat="1" ht="12.75" customHeight="1">
      <c r="A42" s="44" t="s">
        <v>155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1</v>
      </c>
      <c r="I42" s="26">
        <v>0.3347222222222222</v>
      </c>
      <c r="J42" s="27">
        <v>1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4">
        <v>174</v>
      </c>
      <c r="X42" s="24">
        <v>1</v>
      </c>
      <c r="Y42" s="24">
        <v>6</v>
      </c>
      <c r="Z42" s="24">
        <v>0</v>
      </c>
      <c r="AA42" s="24">
        <v>3</v>
      </c>
      <c r="AB42" s="24">
        <v>1</v>
      </c>
      <c r="AC42" s="24">
        <v>1</v>
      </c>
      <c r="AD42" s="24">
        <v>2660</v>
      </c>
      <c r="AE42" s="24">
        <v>22697</v>
      </c>
      <c r="AF42" s="24">
        <v>3023</v>
      </c>
      <c r="AG42" s="24">
        <v>196</v>
      </c>
      <c r="AH42" s="24">
        <v>123</v>
      </c>
      <c r="AI42" s="28">
        <f t="shared" si="13"/>
        <v>3342</v>
      </c>
      <c r="AJ42" s="24">
        <v>4734</v>
      </c>
      <c r="AK42" s="24">
        <v>214041</v>
      </c>
      <c r="AL42" s="28">
        <f t="shared" si="14"/>
        <v>218775</v>
      </c>
      <c r="AM42" s="24">
        <v>57</v>
      </c>
      <c r="AN42" s="25">
        <v>5944</v>
      </c>
      <c r="AO42" s="23">
        <f t="shared" si="10"/>
        <v>0.79643337819650062</v>
      </c>
      <c r="AP42" s="33">
        <f t="shared" si="9"/>
        <v>45.21356147021546</v>
      </c>
    </row>
    <row r="43" spans="1:42" s="17" customFormat="1" ht="12.75" customHeight="1">
      <c r="A43" s="44" t="s">
        <v>154</v>
      </c>
      <c r="B43" s="24">
        <v>0</v>
      </c>
      <c r="C43" s="24">
        <v>0</v>
      </c>
      <c r="D43" s="24">
        <v>0</v>
      </c>
      <c r="E43" s="24">
        <v>1</v>
      </c>
      <c r="F43" s="24">
        <v>0</v>
      </c>
      <c r="G43" s="24">
        <v>0</v>
      </c>
      <c r="H43" s="24">
        <v>0</v>
      </c>
      <c r="I43" s="26">
        <v>0.31666666666666665</v>
      </c>
      <c r="J43" s="27">
        <v>1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4">
        <v>203</v>
      </c>
      <c r="X43" s="24">
        <v>1</v>
      </c>
      <c r="Y43" s="24">
        <v>4</v>
      </c>
      <c r="Z43" s="24">
        <v>2</v>
      </c>
      <c r="AA43" s="24">
        <v>3</v>
      </c>
      <c r="AB43" s="24">
        <v>1</v>
      </c>
      <c r="AC43" s="24">
        <v>1</v>
      </c>
      <c r="AD43" s="24">
        <v>320</v>
      </c>
      <c r="AE43" s="24">
        <v>2606</v>
      </c>
      <c r="AF43" s="24">
        <v>525</v>
      </c>
      <c r="AG43" s="24">
        <v>22</v>
      </c>
      <c r="AH43" s="24">
        <v>16</v>
      </c>
      <c r="AI43" s="28">
        <f t="shared" ref="AI43:AI56" si="15">SUM(AF43:AH43)</f>
        <v>563</v>
      </c>
      <c r="AJ43" s="24">
        <v>4061</v>
      </c>
      <c r="AK43" s="24">
        <v>26180</v>
      </c>
      <c r="AL43" s="28">
        <f t="shared" ref="AL43:AL56" si="16">AJ43+AK43</f>
        <v>30241</v>
      </c>
      <c r="AM43" s="24">
        <v>7</v>
      </c>
      <c r="AN43" s="25">
        <v>5540</v>
      </c>
      <c r="AO43" s="23">
        <f t="shared" si="10"/>
        <v>0.73303249097472922</v>
      </c>
      <c r="AP43" s="33">
        <f t="shared" si="9"/>
        <v>6.4466880078798328</v>
      </c>
    </row>
    <row r="44" spans="1:42" s="17" customFormat="1" ht="12.75" customHeight="1">
      <c r="A44" s="44" t="s">
        <v>152</v>
      </c>
      <c r="B44" s="24">
        <v>0</v>
      </c>
      <c r="C44" s="24">
        <v>1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6">
        <v>0.34027777777777773</v>
      </c>
      <c r="J44" s="27">
        <v>0</v>
      </c>
      <c r="K44" s="28">
        <v>0</v>
      </c>
      <c r="L44" s="28">
        <v>0</v>
      </c>
      <c r="M44" s="28">
        <v>1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4">
        <v>178</v>
      </c>
      <c r="X44" s="24">
        <v>0</v>
      </c>
      <c r="Y44" s="24">
        <v>0</v>
      </c>
      <c r="Z44" s="24">
        <v>0</v>
      </c>
      <c r="AA44" s="24">
        <v>2</v>
      </c>
      <c r="AB44" s="24">
        <v>1</v>
      </c>
      <c r="AC44" s="24">
        <v>0</v>
      </c>
      <c r="AD44" s="24">
        <v>0</v>
      </c>
      <c r="AE44" s="24">
        <v>132</v>
      </c>
      <c r="AF44" s="24">
        <v>16</v>
      </c>
      <c r="AG44" s="24">
        <v>2</v>
      </c>
      <c r="AH44" s="24">
        <v>1</v>
      </c>
      <c r="AI44" s="28">
        <f t="shared" si="15"/>
        <v>19</v>
      </c>
      <c r="AJ44" s="24">
        <v>1085</v>
      </c>
      <c r="AK44" s="24">
        <v>516</v>
      </c>
      <c r="AL44" s="28">
        <f t="shared" si="16"/>
        <v>1601</v>
      </c>
      <c r="AM44" s="24">
        <v>0</v>
      </c>
      <c r="AN44" s="25">
        <v>5447</v>
      </c>
      <c r="AO44" s="23">
        <f t="shared" si="10"/>
        <v>0.19919221589865982</v>
      </c>
      <c r="AP44" s="33">
        <f t="shared" si="9"/>
        <v>0.47557603686635946</v>
      </c>
    </row>
    <row r="45" spans="1:42" s="17" customFormat="1" ht="12.75" customHeight="1">
      <c r="A45" s="44" t="s">
        <v>150</v>
      </c>
      <c r="B45" s="24">
        <v>1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6">
        <v>0.2986111111111111</v>
      </c>
      <c r="J45" s="27">
        <v>1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4">
        <v>279</v>
      </c>
      <c r="X45" s="24">
        <v>1</v>
      </c>
      <c r="Y45" s="24">
        <v>4</v>
      </c>
      <c r="Z45" s="24">
        <v>0</v>
      </c>
      <c r="AA45" s="24">
        <v>3</v>
      </c>
      <c r="AB45" s="24">
        <v>1</v>
      </c>
      <c r="AC45" s="24">
        <v>1</v>
      </c>
      <c r="AD45" s="24">
        <v>86</v>
      </c>
      <c r="AE45" s="24">
        <v>793</v>
      </c>
      <c r="AF45" s="24">
        <v>75</v>
      </c>
      <c r="AG45" s="24">
        <v>8</v>
      </c>
      <c r="AH45" s="24">
        <v>10</v>
      </c>
      <c r="AI45" s="28">
        <f t="shared" si="15"/>
        <v>93</v>
      </c>
      <c r="AJ45" s="24">
        <v>3108</v>
      </c>
      <c r="AK45" s="24">
        <v>3628</v>
      </c>
      <c r="AL45" s="28">
        <f t="shared" si="16"/>
        <v>6736</v>
      </c>
      <c r="AM45" s="24">
        <v>0</v>
      </c>
      <c r="AN45" s="25">
        <v>5440</v>
      </c>
      <c r="AO45" s="23">
        <f t="shared" si="10"/>
        <v>0.57132352941176467</v>
      </c>
      <c r="AP45" s="33">
        <f t="shared" si="9"/>
        <v>1.1673101673101673</v>
      </c>
    </row>
    <row r="46" spans="1:42" s="17" customFormat="1" ht="12.75" customHeight="1">
      <c r="A46" s="44" t="s">
        <v>149</v>
      </c>
      <c r="B46" s="24">
        <v>0</v>
      </c>
      <c r="C46" s="24">
        <v>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6">
        <v>0.33749999999999997</v>
      </c>
      <c r="J46" s="27">
        <v>1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4">
        <v>284</v>
      </c>
      <c r="X46" s="24">
        <v>1</v>
      </c>
      <c r="Y46" s="24">
        <v>4</v>
      </c>
      <c r="Z46" s="24">
        <v>0</v>
      </c>
      <c r="AA46" s="24">
        <v>3</v>
      </c>
      <c r="AB46" s="24">
        <v>1</v>
      </c>
      <c r="AC46" s="24">
        <v>1</v>
      </c>
      <c r="AD46" s="24">
        <v>87</v>
      </c>
      <c r="AE46" s="24">
        <v>555</v>
      </c>
      <c r="AF46" s="24">
        <v>53</v>
      </c>
      <c r="AG46" s="24">
        <v>0</v>
      </c>
      <c r="AH46" s="24">
        <v>1</v>
      </c>
      <c r="AI46" s="28">
        <f t="shared" si="15"/>
        <v>54</v>
      </c>
      <c r="AJ46" s="24">
        <v>2859</v>
      </c>
      <c r="AK46" s="24">
        <v>3190</v>
      </c>
      <c r="AL46" s="28">
        <f t="shared" si="16"/>
        <v>6049</v>
      </c>
      <c r="AM46" s="24">
        <v>1</v>
      </c>
      <c r="AN46" s="25">
        <v>5369</v>
      </c>
      <c r="AO46" s="23">
        <f t="shared" si="10"/>
        <v>0.53250139690817655</v>
      </c>
      <c r="AP46" s="33">
        <f t="shared" si="9"/>
        <v>1.1157747464148304</v>
      </c>
    </row>
    <row r="47" spans="1:42" s="17" customFormat="1" ht="12.75" customHeight="1">
      <c r="A47" s="44" t="s">
        <v>148</v>
      </c>
      <c r="B47" s="24">
        <v>0</v>
      </c>
      <c r="C47" s="24">
        <v>0</v>
      </c>
      <c r="D47" s="24">
        <v>0</v>
      </c>
      <c r="E47" s="24">
        <v>0</v>
      </c>
      <c r="F47" s="24">
        <v>1</v>
      </c>
      <c r="G47" s="24">
        <v>0</v>
      </c>
      <c r="H47" s="24">
        <v>0</v>
      </c>
      <c r="I47" s="26">
        <v>0.81319444444444444</v>
      </c>
      <c r="J47" s="27">
        <v>1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4">
        <v>93</v>
      </c>
      <c r="X47" s="24">
        <v>0</v>
      </c>
      <c r="Y47" s="24">
        <v>0</v>
      </c>
      <c r="Z47" s="24">
        <v>0</v>
      </c>
      <c r="AA47" s="24">
        <v>1</v>
      </c>
      <c r="AB47" s="24">
        <v>1</v>
      </c>
      <c r="AC47" s="24">
        <v>1</v>
      </c>
      <c r="AD47" s="24">
        <v>0</v>
      </c>
      <c r="AE47" s="24">
        <v>749</v>
      </c>
      <c r="AF47" s="24">
        <v>144</v>
      </c>
      <c r="AG47" s="24">
        <v>4</v>
      </c>
      <c r="AH47" s="24">
        <v>1</v>
      </c>
      <c r="AI47" s="28">
        <f t="shared" si="15"/>
        <v>149</v>
      </c>
      <c r="AJ47" s="24">
        <v>2434</v>
      </c>
      <c r="AK47" s="24">
        <v>3831</v>
      </c>
      <c r="AL47" s="28">
        <f t="shared" si="16"/>
        <v>6265</v>
      </c>
      <c r="AM47" s="24">
        <v>0</v>
      </c>
      <c r="AN47" s="25">
        <v>5357</v>
      </c>
      <c r="AO47" s="23">
        <f t="shared" si="10"/>
        <v>0.45435878290087733</v>
      </c>
      <c r="AP47" s="33">
        <f t="shared" si="9"/>
        <v>1.5739523418241577</v>
      </c>
    </row>
    <row r="48" spans="1:42" s="17" customFormat="1" ht="12.75" customHeight="1">
      <c r="A48" s="44" t="s">
        <v>147</v>
      </c>
      <c r="B48" s="24">
        <v>0</v>
      </c>
      <c r="C48" s="24">
        <v>1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6">
        <v>0.32500000000000001</v>
      </c>
      <c r="J48" s="27">
        <v>1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4">
        <v>163</v>
      </c>
      <c r="X48" s="24">
        <v>1</v>
      </c>
      <c r="Y48" s="24">
        <v>0</v>
      </c>
      <c r="Z48" s="24">
        <v>1</v>
      </c>
      <c r="AA48" s="24">
        <v>2</v>
      </c>
      <c r="AB48" s="24">
        <v>1</v>
      </c>
      <c r="AC48" s="24">
        <v>0</v>
      </c>
      <c r="AD48" s="24">
        <v>20</v>
      </c>
      <c r="AE48" s="24">
        <v>710</v>
      </c>
      <c r="AF48" s="24">
        <v>140</v>
      </c>
      <c r="AG48" s="24">
        <v>2</v>
      </c>
      <c r="AH48" s="24">
        <v>5</v>
      </c>
      <c r="AI48" s="28">
        <f t="shared" si="15"/>
        <v>147</v>
      </c>
      <c r="AJ48" s="24">
        <v>2155</v>
      </c>
      <c r="AK48" s="24">
        <v>2769</v>
      </c>
      <c r="AL48" s="28">
        <f t="shared" si="16"/>
        <v>4924</v>
      </c>
      <c r="AM48" s="24">
        <v>0</v>
      </c>
      <c r="AN48" s="25">
        <v>5266</v>
      </c>
      <c r="AO48" s="23">
        <f t="shared" si="10"/>
        <v>0.40922901633118114</v>
      </c>
      <c r="AP48" s="33">
        <f t="shared" si="9"/>
        <v>1.2849187935034803</v>
      </c>
    </row>
    <row r="49" spans="1:42" s="17" customFormat="1" ht="12.75" customHeight="1">
      <c r="A49" s="44" t="s">
        <v>146</v>
      </c>
      <c r="B49" s="24">
        <v>1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6">
        <v>0.34166666666666662</v>
      </c>
      <c r="J49" s="27">
        <v>0</v>
      </c>
      <c r="K49" s="28">
        <v>0</v>
      </c>
      <c r="L49" s="28">
        <v>1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4">
        <v>238</v>
      </c>
      <c r="X49" s="24">
        <v>0</v>
      </c>
      <c r="Y49" s="24">
        <v>1</v>
      </c>
      <c r="Z49" s="24">
        <v>0</v>
      </c>
      <c r="AA49" s="24">
        <v>2</v>
      </c>
      <c r="AB49" s="24">
        <v>0</v>
      </c>
      <c r="AC49" s="24">
        <v>0</v>
      </c>
      <c r="AD49" s="24">
        <v>36</v>
      </c>
      <c r="AE49" s="24">
        <v>269</v>
      </c>
      <c r="AF49" s="24">
        <v>17</v>
      </c>
      <c r="AG49" s="24">
        <v>0</v>
      </c>
      <c r="AH49" s="24">
        <v>0</v>
      </c>
      <c r="AI49" s="28">
        <f t="shared" si="15"/>
        <v>17</v>
      </c>
      <c r="AJ49" s="24">
        <v>1702</v>
      </c>
      <c r="AK49" s="24">
        <v>459</v>
      </c>
      <c r="AL49" s="28">
        <f t="shared" si="16"/>
        <v>2161</v>
      </c>
      <c r="AM49" s="24">
        <v>0</v>
      </c>
      <c r="AN49" s="25">
        <v>5211</v>
      </c>
      <c r="AO49" s="23">
        <f t="shared" si="10"/>
        <v>0.32661677221262714</v>
      </c>
      <c r="AP49" s="33">
        <f t="shared" si="9"/>
        <v>0.26968272620446532</v>
      </c>
    </row>
    <row r="50" spans="1:42" s="17" customFormat="1" ht="12.75" customHeight="1">
      <c r="A50" s="44" t="s">
        <v>145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v>1</v>
      </c>
      <c r="H50" s="24">
        <v>0</v>
      </c>
      <c r="I50" s="26">
        <v>0.8027777777777777</v>
      </c>
      <c r="J50" s="27">
        <v>1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4">
        <v>266</v>
      </c>
      <c r="X50" s="24">
        <v>1</v>
      </c>
      <c r="Y50" s="24">
        <v>5</v>
      </c>
      <c r="Z50" s="24">
        <v>0</v>
      </c>
      <c r="AA50" s="24">
        <v>5</v>
      </c>
      <c r="AB50" s="24">
        <v>1</v>
      </c>
      <c r="AC50" s="24">
        <v>0</v>
      </c>
      <c r="AD50" s="24">
        <v>250</v>
      </c>
      <c r="AE50" s="24">
        <v>865</v>
      </c>
      <c r="AF50" s="24">
        <v>79</v>
      </c>
      <c r="AG50" s="24">
        <v>5</v>
      </c>
      <c r="AH50" s="24">
        <v>5</v>
      </c>
      <c r="AI50" s="28">
        <f t="shared" si="15"/>
        <v>89</v>
      </c>
      <c r="AJ50" s="24">
        <v>3140</v>
      </c>
      <c r="AK50" s="24">
        <v>3316</v>
      </c>
      <c r="AL50" s="28">
        <f t="shared" si="16"/>
        <v>6456</v>
      </c>
      <c r="AM50" s="24">
        <v>3</v>
      </c>
      <c r="AN50" s="25">
        <v>5201</v>
      </c>
      <c r="AO50" s="23">
        <f t="shared" si="10"/>
        <v>0.60373005191309359</v>
      </c>
      <c r="AP50" s="33">
        <f t="shared" si="9"/>
        <v>1.0560509554140127</v>
      </c>
    </row>
    <row r="51" spans="1:42" s="17" customFormat="1" ht="12.75" customHeight="1">
      <c r="A51" s="44" t="s">
        <v>144</v>
      </c>
      <c r="B51" s="24">
        <v>0</v>
      </c>
      <c r="C51" s="24">
        <v>1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6">
        <v>0.33055555555555555</v>
      </c>
      <c r="J51" s="27">
        <v>1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4">
        <v>197</v>
      </c>
      <c r="X51" s="24">
        <v>1</v>
      </c>
      <c r="Y51" s="24">
        <v>7</v>
      </c>
      <c r="Z51" s="24">
        <v>0</v>
      </c>
      <c r="AA51" s="24">
        <v>3</v>
      </c>
      <c r="AB51" s="24">
        <v>1</v>
      </c>
      <c r="AC51" s="24">
        <v>1</v>
      </c>
      <c r="AD51" s="24">
        <v>87</v>
      </c>
      <c r="AE51" s="24">
        <v>749</v>
      </c>
      <c r="AF51" s="24">
        <v>75</v>
      </c>
      <c r="AG51" s="24">
        <v>5</v>
      </c>
      <c r="AH51" s="24">
        <v>3</v>
      </c>
      <c r="AI51" s="28">
        <f t="shared" si="15"/>
        <v>83</v>
      </c>
      <c r="AJ51" s="24">
        <v>2880</v>
      </c>
      <c r="AK51" s="24">
        <v>2521</v>
      </c>
      <c r="AL51" s="28">
        <f t="shared" si="16"/>
        <v>5401</v>
      </c>
      <c r="AM51" s="24">
        <v>4</v>
      </c>
      <c r="AN51" s="25">
        <v>5184</v>
      </c>
      <c r="AO51" s="23">
        <f t="shared" si="10"/>
        <v>0.55555555555555558</v>
      </c>
      <c r="AP51" s="33">
        <f t="shared" si="9"/>
        <v>0.87534722222222228</v>
      </c>
    </row>
    <row r="52" spans="1:42" s="17" customFormat="1" ht="12.75" customHeight="1">
      <c r="A52" s="44" t="s">
        <v>143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1</v>
      </c>
      <c r="I52" s="26">
        <v>0.8125</v>
      </c>
      <c r="J52" s="27">
        <v>0</v>
      </c>
      <c r="K52" s="28">
        <v>0</v>
      </c>
      <c r="L52" s="28">
        <v>1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4">
        <v>336</v>
      </c>
      <c r="X52" s="24">
        <v>0</v>
      </c>
      <c r="Y52" s="24">
        <v>2</v>
      </c>
      <c r="Z52" s="24">
        <v>1</v>
      </c>
      <c r="AA52" s="24">
        <v>3</v>
      </c>
      <c r="AB52" s="24">
        <v>1</v>
      </c>
      <c r="AC52" s="24">
        <v>0</v>
      </c>
      <c r="AD52" s="24">
        <v>91</v>
      </c>
      <c r="AE52" s="24">
        <v>1342</v>
      </c>
      <c r="AF52" s="24">
        <v>37</v>
      </c>
      <c r="AG52" s="24">
        <v>2</v>
      </c>
      <c r="AH52" s="24">
        <v>0</v>
      </c>
      <c r="AI52" s="28">
        <f t="shared" si="15"/>
        <v>39</v>
      </c>
      <c r="AJ52" s="24">
        <v>2933</v>
      </c>
      <c r="AK52" s="24">
        <v>1432</v>
      </c>
      <c r="AL52" s="28">
        <f t="shared" si="16"/>
        <v>4365</v>
      </c>
      <c r="AM52" s="24">
        <v>2</v>
      </c>
      <c r="AN52" s="25">
        <v>5169</v>
      </c>
      <c r="AO52" s="23">
        <f t="shared" si="10"/>
        <v>0.56742116463532599</v>
      </c>
      <c r="AP52" s="33">
        <f t="shared" si="9"/>
        <v>0.48823729969314694</v>
      </c>
    </row>
    <row r="53" spans="1:42" s="17" customFormat="1" ht="12.75" customHeight="1">
      <c r="A53" s="44" t="s">
        <v>142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v>1</v>
      </c>
      <c r="H53" s="24">
        <v>0</v>
      </c>
      <c r="I53" s="26">
        <v>0.8125</v>
      </c>
      <c r="J53" s="27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1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4">
        <v>502</v>
      </c>
      <c r="X53" s="24">
        <v>0</v>
      </c>
      <c r="Y53" s="24">
        <v>0</v>
      </c>
      <c r="Z53" s="24">
        <v>1</v>
      </c>
      <c r="AA53" s="24">
        <v>1</v>
      </c>
      <c r="AB53" s="24">
        <v>1</v>
      </c>
      <c r="AC53" s="24">
        <v>0</v>
      </c>
      <c r="AD53" s="24">
        <v>0</v>
      </c>
      <c r="AE53" s="24">
        <v>107</v>
      </c>
      <c r="AF53" s="24">
        <v>7</v>
      </c>
      <c r="AG53" s="24">
        <v>7</v>
      </c>
      <c r="AH53" s="24">
        <v>0</v>
      </c>
      <c r="AI53" s="28">
        <f t="shared" si="15"/>
        <v>14</v>
      </c>
      <c r="AJ53" s="24">
        <v>1185</v>
      </c>
      <c r="AK53" s="24">
        <v>217</v>
      </c>
      <c r="AL53" s="28">
        <f t="shared" si="16"/>
        <v>1402</v>
      </c>
      <c r="AM53" s="24">
        <v>0</v>
      </c>
      <c r="AN53" s="25">
        <v>5160</v>
      </c>
      <c r="AO53" s="23">
        <f t="shared" si="10"/>
        <v>0.22965116279069767</v>
      </c>
      <c r="AP53" s="33">
        <f t="shared" si="9"/>
        <v>0.18312236286919831</v>
      </c>
    </row>
    <row r="54" spans="1:42" s="17" customFormat="1" ht="12.75" customHeight="1">
      <c r="A54" s="44" t="s">
        <v>140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v>1</v>
      </c>
      <c r="H54" s="24">
        <v>0</v>
      </c>
      <c r="I54" s="26">
        <v>0.35416666666666669</v>
      </c>
      <c r="J54" s="27">
        <v>1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4">
        <v>154</v>
      </c>
      <c r="X54" s="24">
        <v>1</v>
      </c>
      <c r="Y54" s="24">
        <v>5</v>
      </c>
      <c r="Z54" s="24">
        <v>0</v>
      </c>
      <c r="AA54" s="24">
        <v>3</v>
      </c>
      <c r="AB54" s="24">
        <v>1</v>
      </c>
      <c r="AC54" s="24">
        <v>1</v>
      </c>
      <c r="AD54" s="24">
        <v>11</v>
      </c>
      <c r="AE54" s="24">
        <v>585</v>
      </c>
      <c r="AF54" s="24">
        <v>138</v>
      </c>
      <c r="AG54" s="24">
        <v>1</v>
      </c>
      <c r="AH54" s="24">
        <v>5</v>
      </c>
      <c r="AI54" s="28">
        <f t="shared" si="15"/>
        <v>144</v>
      </c>
      <c r="AJ54" s="24">
        <v>2357</v>
      </c>
      <c r="AK54" s="24">
        <v>6367</v>
      </c>
      <c r="AL54" s="28">
        <f t="shared" si="16"/>
        <v>8724</v>
      </c>
      <c r="AM54" s="24">
        <v>0</v>
      </c>
      <c r="AN54" s="25">
        <v>5160</v>
      </c>
      <c r="AO54" s="23">
        <f t="shared" si="10"/>
        <v>0.45678294573643413</v>
      </c>
      <c r="AP54" s="33">
        <f t="shared" si="9"/>
        <v>2.7013152312261348</v>
      </c>
    </row>
    <row r="55" spans="1:42" s="17" customFormat="1" ht="12.75" customHeight="1">
      <c r="A55" s="44" t="s">
        <v>141</v>
      </c>
      <c r="B55" s="24">
        <v>0</v>
      </c>
      <c r="C55" s="24">
        <v>0</v>
      </c>
      <c r="D55" s="24">
        <v>0</v>
      </c>
      <c r="E55" s="24">
        <v>0</v>
      </c>
      <c r="F55" s="24">
        <v>1</v>
      </c>
      <c r="G55" s="24">
        <v>0</v>
      </c>
      <c r="H55" s="24">
        <v>0</v>
      </c>
      <c r="I55" s="26">
        <v>0.8125</v>
      </c>
      <c r="J55" s="27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1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4">
        <v>123</v>
      </c>
      <c r="X55" s="24">
        <v>0</v>
      </c>
      <c r="Y55" s="24">
        <v>3</v>
      </c>
      <c r="Z55" s="24">
        <v>0</v>
      </c>
      <c r="AA55" s="24">
        <v>1</v>
      </c>
      <c r="AB55" s="24">
        <v>1</v>
      </c>
      <c r="AC55" s="24">
        <v>0</v>
      </c>
      <c r="AD55" s="24">
        <v>0</v>
      </c>
      <c r="AE55" s="24">
        <v>61</v>
      </c>
      <c r="AF55" s="24">
        <v>4</v>
      </c>
      <c r="AG55" s="24">
        <v>0</v>
      </c>
      <c r="AH55" s="24">
        <v>0</v>
      </c>
      <c r="AI55" s="28">
        <f t="shared" si="15"/>
        <v>4</v>
      </c>
      <c r="AJ55" s="24">
        <v>591</v>
      </c>
      <c r="AK55" s="24">
        <v>44</v>
      </c>
      <c r="AL55" s="28">
        <f t="shared" si="16"/>
        <v>635</v>
      </c>
      <c r="AM55" s="24">
        <v>0</v>
      </c>
      <c r="AN55" s="25">
        <v>5156</v>
      </c>
      <c r="AO55" s="23">
        <f t="shared" si="10"/>
        <v>0.11462373933281614</v>
      </c>
      <c r="AP55" s="33">
        <f t="shared" si="9"/>
        <v>7.4450084602368863E-2</v>
      </c>
    </row>
    <row r="56" spans="1:42" s="17" customFormat="1" ht="12.75" customHeight="1">
      <c r="A56" s="44" t="s">
        <v>139</v>
      </c>
      <c r="B56" s="24">
        <v>0</v>
      </c>
      <c r="C56" s="24">
        <v>0</v>
      </c>
      <c r="D56" s="24">
        <v>0</v>
      </c>
      <c r="E56" s="24">
        <v>1</v>
      </c>
      <c r="F56" s="24">
        <v>0</v>
      </c>
      <c r="G56" s="24">
        <v>0</v>
      </c>
      <c r="H56" s="24">
        <v>0</v>
      </c>
      <c r="I56" s="26">
        <v>0.33749999999999997</v>
      </c>
      <c r="J56" s="27">
        <v>0</v>
      </c>
      <c r="K56" s="28">
        <v>1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4">
        <v>134</v>
      </c>
      <c r="X56" s="24">
        <v>0</v>
      </c>
      <c r="Y56" s="24">
        <v>3</v>
      </c>
      <c r="Z56" s="24">
        <v>0</v>
      </c>
      <c r="AA56" s="24">
        <v>2</v>
      </c>
      <c r="AB56" s="24">
        <v>0</v>
      </c>
      <c r="AC56" s="24">
        <v>0</v>
      </c>
      <c r="AD56" s="24">
        <v>199</v>
      </c>
      <c r="AE56" s="24">
        <v>320</v>
      </c>
      <c r="AF56" s="24">
        <v>47</v>
      </c>
      <c r="AG56" s="24">
        <v>5</v>
      </c>
      <c r="AH56" s="24">
        <v>2</v>
      </c>
      <c r="AI56" s="28">
        <f t="shared" si="15"/>
        <v>54</v>
      </c>
      <c r="AJ56" s="24">
        <v>2942</v>
      </c>
      <c r="AK56" s="24">
        <v>1833</v>
      </c>
      <c r="AL56" s="28">
        <f t="shared" si="16"/>
        <v>4775</v>
      </c>
      <c r="AM56" s="24">
        <v>0</v>
      </c>
      <c r="AN56" s="25">
        <v>5145</v>
      </c>
      <c r="AO56" s="23">
        <f t="shared" si="10"/>
        <v>0.57181729834791062</v>
      </c>
      <c r="AP56" s="33">
        <f t="shared" si="9"/>
        <v>0.62304554724677086</v>
      </c>
    </row>
    <row r="57" spans="1:42" s="17" customFormat="1" ht="12.75" customHeight="1">
      <c r="A57" s="44" t="s">
        <v>138</v>
      </c>
      <c r="B57" s="24">
        <v>0</v>
      </c>
      <c r="C57" s="24">
        <v>0</v>
      </c>
      <c r="D57" s="24">
        <v>1</v>
      </c>
      <c r="E57" s="24">
        <v>0</v>
      </c>
      <c r="F57" s="24">
        <v>0</v>
      </c>
      <c r="G57" s="24">
        <v>0</v>
      </c>
      <c r="H57" s="24">
        <v>0</v>
      </c>
      <c r="I57" s="26">
        <v>0.3520833333333333</v>
      </c>
      <c r="J57" s="27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1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4">
        <v>201</v>
      </c>
      <c r="X57" s="24">
        <v>1</v>
      </c>
      <c r="Y57" s="24">
        <v>2</v>
      </c>
      <c r="Z57" s="24">
        <v>0</v>
      </c>
      <c r="AA57" s="24">
        <v>2</v>
      </c>
      <c r="AB57" s="24">
        <v>0</v>
      </c>
      <c r="AC57" s="24">
        <v>1</v>
      </c>
      <c r="AD57" s="24">
        <v>46</v>
      </c>
      <c r="AE57" s="24">
        <v>321</v>
      </c>
      <c r="AF57" s="24">
        <v>89</v>
      </c>
      <c r="AG57" s="24">
        <v>7</v>
      </c>
      <c r="AH57" s="24">
        <v>0</v>
      </c>
      <c r="AI57" s="28">
        <f t="shared" si="13"/>
        <v>96</v>
      </c>
      <c r="AJ57" s="24">
        <v>2366</v>
      </c>
      <c r="AK57" s="24">
        <v>1974</v>
      </c>
      <c r="AL57" s="28">
        <f t="shared" si="14"/>
        <v>4340</v>
      </c>
      <c r="AM57" s="24">
        <v>2</v>
      </c>
      <c r="AN57" s="25">
        <v>5129</v>
      </c>
      <c r="AO57" s="23">
        <f t="shared" si="10"/>
        <v>0.4612984987326964</v>
      </c>
      <c r="AP57" s="33">
        <f t="shared" si="9"/>
        <v>0.83431952662721898</v>
      </c>
    </row>
    <row r="58" spans="1:42" s="17" customFormat="1" ht="12.75" customHeight="1">
      <c r="A58" s="44" t="s">
        <v>137</v>
      </c>
      <c r="B58" s="24">
        <v>1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6">
        <v>0.3125</v>
      </c>
      <c r="J58" s="27">
        <v>1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4">
        <v>539</v>
      </c>
      <c r="X58" s="24">
        <v>1</v>
      </c>
      <c r="Y58" s="24">
        <v>2</v>
      </c>
      <c r="Z58" s="24">
        <v>1</v>
      </c>
      <c r="AA58" s="24">
        <v>9</v>
      </c>
      <c r="AB58" s="24">
        <v>1</v>
      </c>
      <c r="AC58" s="24">
        <v>0</v>
      </c>
      <c r="AD58" s="24">
        <v>10</v>
      </c>
      <c r="AE58" s="24">
        <v>1278</v>
      </c>
      <c r="AF58" s="24">
        <v>69</v>
      </c>
      <c r="AG58" s="24">
        <v>44</v>
      </c>
      <c r="AH58" s="24">
        <v>17</v>
      </c>
      <c r="AI58" s="28">
        <f t="shared" si="13"/>
        <v>130</v>
      </c>
      <c r="AJ58" s="24">
        <v>2538</v>
      </c>
      <c r="AK58" s="24">
        <v>6072</v>
      </c>
      <c r="AL58" s="28">
        <f t="shared" si="14"/>
        <v>8610</v>
      </c>
      <c r="AM58" s="24">
        <v>0</v>
      </c>
      <c r="AN58" s="25">
        <v>5106</v>
      </c>
      <c r="AO58" s="23">
        <f t="shared" si="10"/>
        <v>0.49706227967097533</v>
      </c>
      <c r="AP58" s="33">
        <f t="shared" si="9"/>
        <v>2.3924349881796689</v>
      </c>
    </row>
    <row r="59" spans="1:42" s="17" customFormat="1" ht="12.75" customHeight="1">
      <c r="A59" s="44" t="s">
        <v>136</v>
      </c>
      <c r="B59" s="24">
        <v>0</v>
      </c>
      <c r="C59" s="24">
        <v>0</v>
      </c>
      <c r="D59" s="24">
        <v>0</v>
      </c>
      <c r="E59" s="24">
        <v>0</v>
      </c>
      <c r="F59" s="24">
        <v>1</v>
      </c>
      <c r="G59" s="24">
        <v>0</v>
      </c>
      <c r="H59" s="24">
        <v>0</v>
      </c>
      <c r="I59" s="26">
        <v>0.30624999999999997</v>
      </c>
      <c r="J59" s="27">
        <v>1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4">
        <v>178</v>
      </c>
      <c r="X59" s="24">
        <v>1</v>
      </c>
      <c r="Y59" s="24">
        <v>7</v>
      </c>
      <c r="Z59" s="24">
        <v>0</v>
      </c>
      <c r="AA59" s="24">
        <v>3</v>
      </c>
      <c r="AB59" s="24">
        <v>1</v>
      </c>
      <c r="AC59" s="24">
        <v>1</v>
      </c>
      <c r="AD59" s="24">
        <v>16</v>
      </c>
      <c r="AE59" s="24">
        <v>570</v>
      </c>
      <c r="AF59" s="24">
        <v>56</v>
      </c>
      <c r="AG59" s="24">
        <v>15</v>
      </c>
      <c r="AH59" s="24">
        <v>4</v>
      </c>
      <c r="AI59" s="28">
        <f t="shared" si="13"/>
        <v>75</v>
      </c>
      <c r="AJ59" s="24">
        <v>2570</v>
      </c>
      <c r="AK59" s="24">
        <v>2854</v>
      </c>
      <c r="AL59" s="28">
        <f t="shared" si="14"/>
        <v>5424</v>
      </c>
      <c r="AM59" s="24">
        <v>0</v>
      </c>
      <c r="AN59" s="25">
        <v>5092</v>
      </c>
      <c r="AO59" s="23">
        <f t="shared" si="10"/>
        <v>0.50471327572663005</v>
      </c>
      <c r="AP59" s="33">
        <f t="shared" si="9"/>
        <v>1.1105058365758755</v>
      </c>
    </row>
    <row r="60" spans="1:42" s="17" customFormat="1" ht="12.75" customHeight="1">
      <c r="A60" s="44" t="s">
        <v>135</v>
      </c>
      <c r="B60" s="24">
        <v>0</v>
      </c>
      <c r="C60" s="24">
        <v>1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6">
        <v>0.30624999999999997</v>
      </c>
      <c r="J60" s="27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v>1</v>
      </c>
      <c r="U60" s="28">
        <v>0</v>
      </c>
      <c r="V60" s="28">
        <v>0</v>
      </c>
      <c r="W60" s="24">
        <v>154</v>
      </c>
      <c r="X60" s="24">
        <v>1</v>
      </c>
      <c r="Y60" s="24">
        <v>3</v>
      </c>
      <c r="Z60" s="24">
        <v>0</v>
      </c>
      <c r="AA60" s="24">
        <v>2</v>
      </c>
      <c r="AB60" s="24">
        <v>1</v>
      </c>
      <c r="AC60" s="24">
        <v>0</v>
      </c>
      <c r="AD60" s="24">
        <v>386</v>
      </c>
      <c r="AE60" s="24">
        <v>8494</v>
      </c>
      <c r="AF60" s="24">
        <v>775</v>
      </c>
      <c r="AG60" s="24">
        <v>60</v>
      </c>
      <c r="AH60" s="24">
        <v>54</v>
      </c>
      <c r="AI60" s="28">
        <f t="shared" si="13"/>
        <v>889</v>
      </c>
      <c r="AJ60" s="24">
        <v>4165</v>
      </c>
      <c r="AK60" s="24">
        <v>47487</v>
      </c>
      <c r="AL60" s="28">
        <f t="shared" si="14"/>
        <v>51652</v>
      </c>
      <c r="AM60" s="24">
        <v>12</v>
      </c>
      <c r="AN60" s="25">
        <v>5052</v>
      </c>
      <c r="AO60" s="23">
        <f t="shared" si="10"/>
        <v>0.82442596991290573</v>
      </c>
      <c r="AP60" s="33">
        <f t="shared" si="9"/>
        <v>11.401440576230492</v>
      </c>
    </row>
    <row r="61" spans="1:42" s="17" customFormat="1" ht="12.75" customHeight="1">
      <c r="A61" s="44" t="s">
        <v>133</v>
      </c>
      <c r="B61" s="24">
        <v>0</v>
      </c>
      <c r="C61" s="24">
        <v>0</v>
      </c>
      <c r="D61" s="24">
        <v>0</v>
      </c>
      <c r="E61" s="24">
        <v>1</v>
      </c>
      <c r="F61" s="24">
        <v>0</v>
      </c>
      <c r="G61" s="24">
        <v>0</v>
      </c>
      <c r="H61" s="24">
        <v>0</v>
      </c>
      <c r="I61" s="26">
        <v>0.34722222222222227</v>
      </c>
      <c r="J61" s="27">
        <v>1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4">
        <v>301</v>
      </c>
      <c r="X61" s="24">
        <v>1</v>
      </c>
      <c r="Y61" s="24">
        <v>1</v>
      </c>
      <c r="Z61" s="24">
        <v>1</v>
      </c>
      <c r="AA61" s="24">
        <v>3</v>
      </c>
      <c r="AB61" s="24">
        <v>1</v>
      </c>
      <c r="AC61" s="24">
        <v>0</v>
      </c>
      <c r="AD61" s="24">
        <v>204</v>
      </c>
      <c r="AE61" s="24">
        <v>1721</v>
      </c>
      <c r="AF61" s="24">
        <v>107</v>
      </c>
      <c r="AG61" s="24">
        <v>11</v>
      </c>
      <c r="AH61" s="24">
        <v>3</v>
      </c>
      <c r="AI61" s="28">
        <f t="shared" si="13"/>
        <v>121</v>
      </c>
      <c r="AJ61" s="24">
        <v>3050</v>
      </c>
      <c r="AK61" s="24">
        <v>5824</v>
      </c>
      <c r="AL61" s="28">
        <f t="shared" si="14"/>
        <v>8874</v>
      </c>
      <c r="AM61" s="24">
        <v>0</v>
      </c>
      <c r="AN61" s="25">
        <v>4876</v>
      </c>
      <c r="AO61" s="23">
        <f t="shared" si="10"/>
        <v>0.62551271534044295</v>
      </c>
      <c r="AP61" s="33">
        <f t="shared" si="9"/>
        <v>1.9095081967213114</v>
      </c>
    </row>
    <row r="62" spans="1:42" ht="12.75" customHeight="1">
      <c r="A62" s="44" t="s">
        <v>132</v>
      </c>
      <c r="B62" s="24">
        <v>1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6">
        <v>0.32569444444444445</v>
      </c>
      <c r="J62" s="6">
        <v>1</v>
      </c>
      <c r="K62" s="1">
        <v>0</v>
      </c>
      <c r="L62" s="1">
        <v>0</v>
      </c>
      <c r="M62" s="28">
        <v>0</v>
      </c>
      <c r="N62" s="1">
        <v>0</v>
      </c>
      <c r="O62" s="1">
        <v>0</v>
      </c>
      <c r="P62" s="1">
        <v>0</v>
      </c>
      <c r="Q62" s="28">
        <v>0</v>
      </c>
      <c r="R62" s="1">
        <v>0</v>
      </c>
      <c r="S62" s="1">
        <v>0</v>
      </c>
      <c r="T62" s="1">
        <v>0</v>
      </c>
      <c r="U62" s="1">
        <v>0</v>
      </c>
      <c r="V62" s="28">
        <v>0</v>
      </c>
      <c r="W62" s="24">
        <v>263</v>
      </c>
      <c r="X62" s="24">
        <v>1</v>
      </c>
      <c r="Y62" s="24">
        <v>6</v>
      </c>
      <c r="Z62" s="24">
        <v>1</v>
      </c>
      <c r="AA62" s="24">
        <v>3</v>
      </c>
      <c r="AB62" s="24">
        <v>1</v>
      </c>
      <c r="AC62" s="24">
        <v>0</v>
      </c>
      <c r="AD62" s="24">
        <v>72</v>
      </c>
      <c r="AE62" s="24">
        <v>815</v>
      </c>
      <c r="AF62" s="24">
        <v>108</v>
      </c>
      <c r="AG62" s="24">
        <v>11</v>
      </c>
      <c r="AH62" s="24">
        <v>10</v>
      </c>
      <c r="AI62" s="1">
        <f t="shared" si="13"/>
        <v>129</v>
      </c>
      <c r="AJ62" s="24">
        <v>2823</v>
      </c>
      <c r="AK62" s="24">
        <v>4544</v>
      </c>
      <c r="AL62" s="1">
        <f t="shared" si="14"/>
        <v>7367</v>
      </c>
      <c r="AM62" s="24">
        <v>1</v>
      </c>
      <c r="AN62" s="25">
        <v>4832</v>
      </c>
      <c r="AO62" s="23">
        <f t="shared" si="10"/>
        <v>0.58423013245033117</v>
      </c>
      <c r="AP62" s="33">
        <f t="shared" si="9"/>
        <v>1.6096351399220687</v>
      </c>
    </row>
    <row r="63" spans="1:42" ht="12.75" customHeight="1">
      <c r="A63" s="44" t="s">
        <v>131</v>
      </c>
      <c r="B63" s="24">
        <v>0</v>
      </c>
      <c r="C63" s="24">
        <v>0</v>
      </c>
      <c r="D63" s="24">
        <v>0</v>
      </c>
      <c r="E63" s="24">
        <v>0</v>
      </c>
      <c r="F63" s="24">
        <v>1</v>
      </c>
      <c r="G63" s="24">
        <v>0</v>
      </c>
      <c r="H63" s="24">
        <v>0</v>
      </c>
      <c r="I63" s="26">
        <v>0.3444444444444445</v>
      </c>
      <c r="J63" s="6">
        <v>0</v>
      </c>
      <c r="K63" s="1">
        <v>1</v>
      </c>
      <c r="L63" s="1">
        <v>0</v>
      </c>
      <c r="M63" s="28">
        <v>0</v>
      </c>
      <c r="N63" s="1">
        <v>0</v>
      </c>
      <c r="O63" s="1">
        <v>0</v>
      </c>
      <c r="P63" s="1">
        <v>0</v>
      </c>
      <c r="Q63" s="28">
        <v>0</v>
      </c>
      <c r="R63" s="1">
        <v>0</v>
      </c>
      <c r="S63" s="1">
        <v>0</v>
      </c>
      <c r="T63" s="1">
        <v>0</v>
      </c>
      <c r="U63" s="1">
        <v>0</v>
      </c>
      <c r="V63" s="28">
        <v>0</v>
      </c>
      <c r="W63" s="24">
        <v>251</v>
      </c>
      <c r="X63" s="24">
        <v>0</v>
      </c>
      <c r="Y63" s="24">
        <v>4</v>
      </c>
      <c r="Z63" s="24">
        <v>0</v>
      </c>
      <c r="AA63" s="24">
        <v>1</v>
      </c>
      <c r="AB63" s="24">
        <v>0</v>
      </c>
      <c r="AC63" s="24">
        <v>0</v>
      </c>
      <c r="AD63" s="24">
        <v>226</v>
      </c>
      <c r="AE63" s="24">
        <v>330</v>
      </c>
      <c r="AF63" s="24">
        <v>67</v>
      </c>
      <c r="AG63" s="24">
        <v>5</v>
      </c>
      <c r="AH63" s="24">
        <v>2</v>
      </c>
      <c r="AI63" s="1">
        <f t="shared" si="13"/>
        <v>74</v>
      </c>
      <c r="AJ63" s="24">
        <v>2693</v>
      </c>
      <c r="AK63" s="24">
        <v>3755</v>
      </c>
      <c r="AL63" s="1">
        <f t="shared" si="14"/>
        <v>6448</v>
      </c>
      <c r="AM63" s="24">
        <v>2</v>
      </c>
      <c r="AN63" s="25">
        <v>4798</v>
      </c>
      <c r="AO63" s="23">
        <f t="shared" si="10"/>
        <v>0.56127553147144649</v>
      </c>
      <c r="AP63" s="33">
        <f t="shared" si="9"/>
        <v>1.3943557370961752</v>
      </c>
    </row>
    <row r="64" spans="1:42" ht="12.75" customHeight="1">
      <c r="A64" s="44" t="s">
        <v>130</v>
      </c>
      <c r="B64" s="24">
        <v>0</v>
      </c>
      <c r="C64" s="24">
        <v>1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6">
        <v>0.34097222222222223</v>
      </c>
      <c r="J64" s="6">
        <v>1</v>
      </c>
      <c r="K64" s="1">
        <v>0</v>
      </c>
      <c r="L64" s="1">
        <v>0</v>
      </c>
      <c r="M64" s="28">
        <v>0</v>
      </c>
      <c r="N64" s="1">
        <v>0</v>
      </c>
      <c r="O64" s="1">
        <v>0</v>
      </c>
      <c r="P64" s="1">
        <v>0</v>
      </c>
      <c r="Q64" s="28">
        <v>0</v>
      </c>
      <c r="R64" s="1">
        <v>0</v>
      </c>
      <c r="S64" s="1">
        <v>0</v>
      </c>
      <c r="T64" s="28">
        <v>0</v>
      </c>
      <c r="U64" s="1">
        <v>0</v>
      </c>
      <c r="V64" s="28">
        <v>0</v>
      </c>
      <c r="W64" s="24">
        <v>238</v>
      </c>
      <c r="X64" s="24">
        <v>1</v>
      </c>
      <c r="Y64" s="24">
        <v>3</v>
      </c>
      <c r="Z64" s="24">
        <v>1</v>
      </c>
      <c r="AA64" s="24">
        <v>7</v>
      </c>
      <c r="AB64" s="24">
        <v>0</v>
      </c>
      <c r="AC64" s="24">
        <v>1</v>
      </c>
      <c r="AD64" s="24">
        <v>22</v>
      </c>
      <c r="AE64" s="24">
        <v>546</v>
      </c>
      <c r="AF64" s="24">
        <v>82</v>
      </c>
      <c r="AG64" s="24">
        <v>4</v>
      </c>
      <c r="AH64" s="24">
        <v>3</v>
      </c>
      <c r="AI64" s="1">
        <f t="shared" si="13"/>
        <v>89</v>
      </c>
      <c r="AJ64" s="24">
        <v>2115</v>
      </c>
      <c r="AK64" s="24">
        <v>2284</v>
      </c>
      <c r="AL64" s="1">
        <f t="shared" si="14"/>
        <v>4399</v>
      </c>
      <c r="AM64" s="24">
        <v>1</v>
      </c>
      <c r="AN64" s="25">
        <v>4789</v>
      </c>
      <c r="AO64" s="23">
        <f t="shared" si="10"/>
        <v>0.44163708498642723</v>
      </c>
      <c r="AP64" s="33">
        <f t="shared" si="9"/>
        <v>1.0799054373522459</v>
      </c>
    </row>
    <row r="65" spans="1:42" ht="12.75" customHeight="1">
      <c r="A65" s="44" t="s">
        <v>129</v>
      </c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>
        <v>1</v>
      </c>
      <c r="H65" s="24">
        <v>0</v>
      </c>
      <c r="I65" s="26">
        <v>0.75069444444444444</v>
      </c>
      <c r="J65" s="6">
        <v>1</v>
      </c>
      <c r="K65" s="1">
        <v>0</v>
      </c>
      <c r="L65" s="1">
        <v>0</v>
      </c>
      <c r="M65" s="28">
        <v>0</v>
      </c>
      <c r="N65" s="1">
        <v>0</v>
      </c>
      <c r="O65" s="1">
        <v>0</v>
      </c>
      <c r="P65" s="1">
        <v>0</v>
      </c>
      <c r="Q65" s="28">
        <v>0</v>
      </c>
      <c r="R65" s="1">
        <v>0</v>
      </c>
      <c r="S65" s="1">
        <v>0</v>
      </c>
      <c r="T65" s="1">
        <v>0</v>
      </c>
      <c r="U65" s="1">
        <v>0</v>
      </c>
      <c r="V65" s="28">
        <v>0</v>
      </c>
      <c r="W65" s="24">
        <v>170</v>
      </c>
      <c r="X65" s="24">
        <v>1</v>
      </c>
      <c r="Y65" s="24">
        <v>0</v>
      </c>
      <c r="Z65" s="24">
        <v>2</v>
      </c>
      <c r="AA65" s="24">
        <v>3</v>
      </c>
      <c r="AB65" s="24">
        <v>1</v>
      </c>
      <c r="AC65" s="24">
        <v>1</v>
      </c>
      <c r="AD65" s="24">
        <v>195</v>
      </c>
      <c r="AE65" s="24">
        <v>1168</v>
      </c>
      <c r="AF65" s="24">
        <v>177</v>
      </c>
      <c r="AG65" s="24">
        <v>4</v>
      </c>
      <c r="AH65" s="24">
        <v>6</v>
      </c>
      <c r="AI65" s="1">
        <f t="shared" si="13"/>
        <v>187</v>
      </c>
      <c r="AJ65" s="24">
        <v>3067</v>
      </c>
      <c r="AK65" s="24">
        <v>6730</v>
      </c>
      <c r="AL65" s="1">
        <f t="shared" si="14"/>
        <v>9797</v>
      </c>
      <c r="AM65" s="24">
        <v>4</v>
      </c>
      <c r="AN65" s="25">
        <v>4771</v>
      </c>
      <c r="AO65" s="23">
        <f t="shared" si="10"/>
        <v>0.64284217145252565</v>
      </c>
      <c r="AP65" s="33">
        <f t="shared" si="9"/>
        <v>2.194326703619172</v>
      </c>
    </row>
    <row r="66" spans="1:42" ht="12.75" customHeight="1">
      <c r="A66" s="44" t="s">
        <v>128</v>
      </c>
      <c r="B66" s="24">
        <v>0</v>
      </c>
      <c r="C66" s="24">
        <v>0</v>
      </c>
      <c r="D66" s="24">
        <v>0</v>
      </c>
      <c r="E66" s="24">
        <v>0</v>
      </c>
      <c r="F66" s="24">
        <v>1</v>
      </c>
      <c r="G66" s="24">
        <v>0</v>
      </c>
      <c r="H66" s="24">
        <v>0</v>
      </c>
      <c r="I66" s="26">
        <v>0.34097222222222223</v>
      </c>
      <c r="J66" s="6">
        <v>1</v>
      </c>
      <c r="K66" s="1">
        <v>0</v>
      </c>
      <c r="L66" s="1">
        <v>0</v>
      </c>
      <c r="M66" s="28">
        <v>0</v>
      </c>
      <c r="N66" s="1">
        <v>0</v>
      </c>
      <c r="O66" s="1">
        <v>0</v>
      </c>
      <c r="P66" s="1">
        <v>0</v>
      </c>
      <c r="Q66" s="28">
        <v>0</v>
      </c>
      <c r="R66" s="1">
        <v>0</v>
      </c>
      <c r="S66" s="1">
        <v>0</v>
      </c>
      <c r="T66" s="1">
        <v>0</v>
      </c>
      <c r="U66" s="1">
        <v>0</v>
      </c>
      <c r="V66" s="28">
        <v>0</v>
      </c>
      <c r="W66" s="24">
        <v>133</v>
      </c>
      <c r="X66" s="24">
        <v>1</v>
      </c>
      <c r="Y66" s="24">
        <v>5</v>
      </c>
      <c r="Z66" s="24">
        <v>0</v>
      </c>
      <c r="AA66" s="24">
        <v>2</v>
      </c>
      <c r="AB66" s="24">
        <v>1</v>
      </c>
      <c r="AC66" s="24">
        <v>1</v>
      </c>
      <c r="AD66" s="24">
        <v>9</v>
      </c>
      <c r="AE66" s="24">
        <v>696</v>
      </c>
      <c r="AF66" s="24">
        <v>224</v>
      </c>
      <c r="AG66" s="24">
        <v>16</v>
      </c>
      <c r="AH66" s="24">
        <v>16</v>
      </c>
      <c r="AI66" s="1">
        <f t="shared" si="13"/>
        <v>256</v>
      </c>
      <c r="AJ66" s="24">
        <v>2373</v>
      </c>
      <c r="AK66" s="24">
        <v>7655</v>
      </c>
      <c r="AL66" s="1">
        <f t="shared" si="14"/>
        <v>10028</v>
      </c>
      <c r="AM66" s="24">
        <v>3</v>
      </c>
      <c r="AN66" s="25">
        <v>4748</v>
      </c>
      <c r="AO66" s="23">
        <f t="shared" si="10"/>
        <v>0.49978938500421233</v>
      </c>
      <c r="AP66" s="33">
        <f t="shared" si="9"/>
        <v>3.2258744205646859</v>
      </c>
    </row>
    <row r="67" spans="1:42" ht="12.75" customHeight="1">
      <c r="A67" s="44" t="s">
        <v>127</v>
      </c>
      <c r="B67" s="24">
        <v>0</v>
      </c>
      <c r="C67" s="24">
        <v>0</v>
      </c>
      <c r="D67" s="24">
        <v>1</v>
      </c>
      <c r="E67" s="24">
        <v>0</v>
      </c>
      <c r="F67" s="24">
        <v>0</v>
      </c>
      <c r="G67" s="24">
        <v>0</v>
      </c>
      <c r="H67" s="24">
        <v>0</v>
      </c>
      <c r="I67" s="26">
        <v>0.3354166666666667</v>
      </c>
      <c r="J67" s="6">
        <v>0</v>
      </c>
      <c r="K67" s="1">
        <v>0</v>
      </c>
      <c r="L67" s="1">
        <v>1</v>
      </c>
      <c r="M67" s="28">
        <v>0</v>
      </c>
      <c r="N67" s="1">
        <v>0</v>
      </c>
      <c r="O67" s="1">
        <v>0</v>
      </c>
      <c r="P67" s="1">
        <v>0</v>
      </c>
      <c r="Q67" s="28">
        <v>0</v>
      </c>
      <c r="R67" s="1">
        <v>0</v>
      </c>
      <c r="S67" s="1">
        <v>0</v>
      </c>
      <c r="T67" s="28">
        <v>0</v>
      </c>
      <c r="U67" s="1">
        <v>0</v>
      </c>
      <c r="V67" s="28">
        <v>0</v>
      </c>
      <c r="W67" s="24">
        <v>323</v>
      </c>
      <c r="X67" s="24">
        <v>0</v>
      </c>
      <c r="Y67" s="24">
        <v>8</v>
      </c>
      <c r="Z67" s="24">
        <v>1</v>
      </c>
      <c r="AA67" s="24">
        <v>9</v>
      </c>
      <c r="AB67" s="24">
        <v>1</v>
      </c>
      <c r="AC67" s="24">
        <v>0</v>
      </c>
      <c r="AD67" s="24">
        <v>27</v>
      </c>
      <c r="AE67" s="24">
        <v>174</v>
      </c>
      <c r="AF67" s="24">
        <v>20</v>
      </c>
      <c r="AG67" s="24">
        <v>0</v>
      </c>
      <c r="AH67" s="24">
        <v>0</v>
      </c>
      <c r="AI67" s="1">
        <f t="shared" si="13"/>
        <v>20</v>
      </c>
      <c r="AJ67" s="24">
        <v>1366</v>
      </c>
      <c r="AK67" s="24">
        <v>449</v>
      </c>
      <c r="AL67" s="1">
        <f t="shared" si="14"/>
        <v>1815</v>
      </c>
      <c r="AM67" s="24">
        <v>0</v>
      </c>
      <c r="AN67" s="25">
        <v>4732</v>
      </c>
      <c r="AO67" s="23">
        <f t="shared" si="10"/>
        <v>0.28867286559594252</v>
      </c>
      <c r="AP67" s="33">
        <f t="shared" si="9"/>
        <v>0.32869692532942901</v>
      </c>
    </row>
    <row r="68" spans="1:42" ht="12.75" customHeight="1">
      <c r="A68" s="44" t="s">
        <v>126</v>
      </c>
      <c r="B68" s="24">
        <v>1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6">
        <v>0.33819444444444446</v>
      </c>
      <c r="J68" s="6">
        <v>1</v>
      </c>
      <c r="K68" s="1">
        <v>0</v>
      </c>
      <c r="L68" s="1">
        <v>0</v>
      </c>
      <c r="M68" s="28">
        <v>0</v>
      </c>
      <c r="N68" s="1">
        <v>0</v>
      </c>
      <c r="O68" s="1">
        <v>0</v>
      </c>
      <c r="P68" s="1">
        <v>0</v>
      </c>
      <c r="Q68" s="28">
        <v>0</v>
      </c>
      <c r="R68" s="1">
        <v>0</v>
      </c>
      <c r="S68" s="1">
        <v>0</v>
      </c>
      <c r="T68" s="1">
        <v>0</v>
      </c>
      <c r="U68" s="1">
        <v>0</v>
      </c>
      <c r="V68" s="28">
        <v>0</v>
      </c>
      <c r="W68" s="24">
        <v>407</v>
      </c>
      <c r="X68" s="24">
        <v>1</v>
      </c>
      <c r="Y68" s="24">
        <v>1</v>
      </c>
      <c r="Z68" s="24">
        <v>0</v>
      </c>
      <c r="AA68" s="24">
        <v>8</v>
      </c>
      <c r="AB68" s="24">
        <v>1</v>
      </c>
      <c r="AC68" s="24">
        <v>1</v>
      </c>
      <c r="AD68" s="24">
        <v>3</v>
      </c>
      <c r="AE68" s="24">
        <v>886</v>
      </c>
      <c r="AF68" s="24">
        <v>223</v>
      </c>
      <c r="AG68" s="24">
        <v>25</v>
      </c>
      <c r="AH68" s="24">
        <v>13</v>
      </c>
      <c r="AI68" s="1">
        <f t="shared" ref="AI68:AI70" si="17">SUM(AF68:AH68)</f>
        <v>261</v>
      </c>
      <c r="AJ68" s="24">
        <v>4180</v>
      </c>
      <c r="AK68" s="24">
        <v>6249</v>
      </c>
      <c r="AL68" s="1">
        <f t="shared" ref="AL68:AL80" si="18">AJ68+AK68</f>
        <v>10429</v>
      </c>
      <c r="AM68" s="24">
        <v>0</v>
      </c>
      <c r="AN68" s="25">
        <v>4724</v>
      </c>
      <c r="AO68" s="23">
        <f t="shared" si="10"/>
        <v>0.88484335309060114</v>
      </c>
      <c r="AP68" s="33">
        <f t="shared" si="9"/>
        <v>1.494976076555024</v>
      </c>
    </row>
    <row r="69" spans="1:42" ht="12.75" customHeight="1">
      <c r="A69" s="44" t="s">
        <v>125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1</v>
      </c>
      <c r="I69" s="26">
        <v>0.80347222222222225</v>
      </c>
      <c r="J69" s="6">
        <v>0</v>
      </c>
      <c r="K69" s="1">
        <v>0</v>
      </c>
      <c r="L69" s="1">
        <v>0</v>
      </c>
      <c r="M69" s="28">
        <v>0</v>
      </c>
      <c r="N69" s="1">
        <v>0</v>
      </c>
      <c r="O69" s="1">
        <v>0</v>
      </c>
      <c r="P69" s="1">
        <v>0</v>
      </c>
      <c r="Q69" s="28">
        <v>0</v>
      </c>
      <c r="R69" s="1">
        <v>0</v>
      </c>
      <c r="S69" s="1">
        <v>0</v>
      </c>
      <c r="T69" s="1">
        <v>0</v>
      </c>
      <c r="U69" s="1">
        <v>1</v>
      </c>
      <c r="V69" s="28">
        <v>0</v>
      </c>
      <c r="W69" s="24">
        <v>67</v>
      </c>
      <c r="X69" s="24">
        <v>1</v>
      </c>
      <c r="Y69" s="24">
        <v>0</v>
      </c>
      <c r="Z69" s="24">
        <v>0</v>
      </c>
      <c r="AA69" s="24">
        <v>0</v>
      </c>
      <c r="AB69" s="24">
        <v>1</v>
      </c>
      <c r="AC69" s="24">
        <v>1</v>
      </c>
      <c r="AD69" s="24">
        <v>6</v>
      </c>
      <c r="AE69" s="24">
        <v>867</v>
      </c>
      <c r="AF69" s="24">
        <v>191</v>
      </c>
      <c r="AG69" s="24">
        <v>1</v>
      </c>
      <c r="AH69" s="24">
        <v>2</v>
      </c>
      <c r="AI69" s="1">
        <f t="shared" si="17"/>
        <v>194</v>
      </c>
      <c r="AJ69" s="24">
        <v>2052</v>
      </c>
      <c r="AK69" s="24">
        <v>3658</v>
      </c>
      <c r="AL69" s="1">
        <f t="shared" si="18"/>
        <v>5710</v>
      </c>
      <c r="AM69" s="24">
        <v>1</v>
      </c>
      <c r="AN69" s="25">
        <v>4724</v>
      </c>
      <c r="AO69" s="23">
        <f t="shared" si="10"/>
        <v>0.43437764606265877</v>
      </c>
      <c r="AP69" s="33">
        <f t="shared" ref="AP69:AP131" si="19">AK69/AJ69</f>
        <v>1.7826510721247564</v>
      </c>
    </row>
    <row r="70" spans="1:42" ht="12.75" customHeight="1">
      <c r="A70" s="44" t="s">
        <v>124</v>
      </c>
      <c r="B70" s="24">
        <v>0</v>
      </c>
      <c r="C70" s="24">
        <v>0</v>
      </c>
      <c r="D70" s="24">
        <v>0</v>
      </c>
      <c r="E70" s="24">
        <v>0</v>
      </c>
      <c r="F70" s="24">
        <v>1</v>
      </c>
      <c r="G70" s="24">
        <v>0</v>
      </c>
      <c r="H70" s="24">
        <v>0</v>
      </c>
      <c r="I70" s="26">
        <v>0.33819444444444446</v>
      </c>
      <c r="J70" s="6">
        <v>1</v>
      </c>
      <c r="K70" s="1">
        <v>0</v>
      </c>
      <c r="L70" s="1">
        <v>0</v>
      </c>
      <c r="M70" s="28">
        <v>0</v>
      </c>
      <c r="N70" s="1">
        <v>0</v>
      </c>
      <c r="O70" s="1">
        <v>0</v>
      </c>
      <c r="P70" s="1">
        <v>0</v>
      </c>
      <c r="Q70" s="28">
        <v>0</v>
      </c>
      <c r="R70" s="1">
        <v>0</v>
      </c>
      <c r="S70" s="1">
        <v>0</v>
      </c>
      <c r="T70" s="28">
        <v>0</v>
      </c>
      <c r="U70" s="1">
        <v>0</v>
      </c>
      <c r="V70" s="28">
        <v>0</v>
      </c>
      <c r="W70" s="24">
        <v>224</v>
      </c>
      <c r="X70" s="24">
        <v>1</v>
      </c>
      <c r="Y70" s="24">
        <v>6</v>
      </c>
      <c r="Z70" s="24">
        <v>0</v>
      </c>
      <c r="AA70" s="24">
        <v>3</v>
      </c>
      <c r="AB70" s="24">
        <v>1</v>
      </c>
      <c r="AC70" s="24">
        <v>0</v>
      </c>
      <c r="AD70" s="24">
        <v>28</v>
      </c>
      <c r="AE70" s="24">
        <v>356</v>
      </c>
      <c r="AF70" s="24">
        <v>26</v>
      </c>
      <c r="AG70" s="24">
        <v>3</v>
      </c>
      <c r="AH70" s="24">
        <v>3</v>
      </c>
      <c r="AI70" s="1">
        <f t="shared" si="17"/>
        <v>32</v>
      </c>
      <c r="AJ70" s="24">
        <v>1528</v>
      </c>
      <c r="AK70" s="24">
        <v>1131</v>
      </c>
      <c r="AL70" s="1">
        <f t="shared" si="18"/>
        <v>2659</v>
      </c>
      <c r="AM70" s="24">
        <v>1</v>
      </c>
      <c r="AN70" s="25">
        <v>4719</v>
      </c>
      <c r="AO70" s="23">
        <f t="shared" si="10"/>
        <v>0.32379741470650564</v>
      </c>
      <c r="AP70" s="33">
        <f t="shared" si="19"/>
        <v>0.74018324607329844</v>
      </c>
    </row>
    <row r="71" spans="1:42" ht="12.75" customHeight="1">
      <c r="A71" s="44" t="s">
        <v>123</v>
      </c>
      <c r="B71" s="24">
        <v>1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6">
        <v>0.34097222222222223</v>
      </c>
      <c r="J71" s="6">
        <v>1</v>
      </c>
      <c r="K71" s="1">
        <v>0</v>
      </c>
      <c r="L71" s="1">
        <v>0</v>
      </c>
      <c r="M71" s="28">
        <v>0</v>
      </c>
      <c r="N71" s="1">
        <v>0</v>
      </c>
      <c r="O71" s="1">
        <v>0</v>
      </c>
      <c r="P71" s="1">
        <v>0</v>
      </c>
      <c r="Q71" s="28">
        <v>0</v>
      </c>
      <c r="R71" s="1">
        <v>0</v>
      </c>
      <c r="S71" s="1">
        <v>0</v>
      </c>
      <c r="T71" s="1">
        <v>0</v>
      </c>
      <c r="U71" s="1">
        <v>0</v>
      </c>
      <c r="V71" s="28">
        <v>0</v>
      </c>
      <c r="W71" s="24">
        <v>149</v>
      </c>
      <c r="X71" s="24">
        <v>1</v>
      </c>
      <c r="Y71" s="24">
        <v>1</v>
      </c>
      <c r="Z71" s="24">
        <v>0</v>
      </c>
      <c r="AA71" s="24">
        <v>1</v>
      </c>
      <c r="AB71" s="24">
        <v>1</v>
      </c>
      <c r="AC71" s="24">
        <v>0</v>
      </c>
      <c r="AD71" s="24">
        <v>29</v>
      </c>
      <c r="AE71" s="24">
        <v>474</v>
      </c>
      <c r="AF71" s="24">
        <v>52</v>
      </c>
      <c r="AG71" s="24">
        <v>6</v>
      </c>
      <c r="AH71" s="24">
        <v>4</v>
      </c>
      <c r="AI71" s="1">
        <f t="shared" ref="AI71:AI80" si="20">SUM(AF71:AH71)</f>
        <v>62</v>
      </c>
      <c r="AJ71" s="24">
        <v>1956</v>
      </c>
      <c r="AK71" s="24">
        <v>1859</v>
      </c>
      <c r="AL71" s="1">
        <f t="shared" si="18"/>
        <v>3815</v>
      </c>
      <c r="AM71" s="24">
        <v>2</v>
      </c>
      <c r="AN71" s="25">
        <v>4710</v>
      </c>
      <c r="AO71" s="23">
        <f t="shared" si="10"/>
        <v>0.41528662420382167</v>
      </c>
      <c r="AP71" s="33">
        <f t="shared" si="19"/>
        <v>0.95040899795501022</v>
      </c>
    </row>
    <row r="72" spans="1:42" ht="12.75" customHeight="1">
      <c r="A72" s="44" t="s">
        <v>122</v>
      </c>
      <c r="B72" s="24">
        <v>0</v>
      </c>
      <c r="C72" s="24">
        <v>0</v>
      </c>
      <c r="D72" s="24">
        <v>0</v>
      </c>
      <c r="E72" s="24">
        <v>0</v>
      </c>
      <c r="F72" s="24">
        <v>1</v>
      </c>
      <c r="G72" s="24">
        <v>0</v>
      </c>
      <c r="H72" s="24">
        <v>0</v>
      </c>
      <c r="I72" s="26">
        <v>0.33819444444444446</v>
      </c>
      <c r="J72" s="6">
        <v>1</v>
      </c>
      <c r="K72" s="1">
        <v>0</v>
      </c>
      <c r="L72" s="1">
        <v>0</v>
      </c>
      <c r="M72" s="28">
        <v>0</v>
      </c>
      <c r="N72" s="1">
        <v>0</v>
      </c>
      <c r="O72" s="1">
        <v>0</v>
      </c>
      <c r="P72" s="1">
        <v>0</v>
      </c>
      <c r="Q72" s="28">
        <v>0</v>
      </c>
      <c r="R72" s="1">
        <v>0</v>
      </c>
      <c r="S72" s="1">
        <v>0</v>
      </c>
      <c r="T72" s="1">
        <v>0</v>
      </c>
      <c r="U72" s="1">
        <v>0</v>
      </c>
      <c r="V72" s="28">
        <v>0</v>
      </c>
      <c r="W72" s="24">
        <v>202</v>
      </c>
      <c r="X72" s="24">
        <v>1</v>
      </c>
      <c r="Y72" s="24">
        <v>2</v>
      </c>
      <c r="Z72" s="24">
        <v>0</v>
      </c>
      <c r="AA72" s="24">
        <v>3</v>
      </c>
      <c r="AB72" s="24">
        <v>1</v>
      </c>
      <c r="AC72" s="24">
        <v>1</v>
      </c>
      <c r="AD72" s="24">
        <v>12</v>
      </c>
      <c r="AE72" s="24">
        <v>1097</v>
      </c>
      <c r="AF72" s="24">
        <v>315</v>
      </c>
      <c r="AG72" s="24">
        <v>46</v>
      </c>
      <c r="AH72" s="24">
        <v>32</v>
      </c>
      <c r="AI72" s="1">
        <f t="shared" si="20"/>
        <v>393</v>
      </c>
      <c r="AJ72" s="24">
        <v>3154</v>
      </c>
      <c r="AK72" s="24">
        <v>12736</v>
      </c>
      <c r="AL72" s="1">
        <f t="shared" si="18"/>
        <v>15890</v>
      </c>
      <c r="AM72" s="24">
        <v>2</v>
      </c>
      <c r="AN72" s="25">
        <v>4693</v>
      </c>
      <c r="AO72" s="23">
        <f>AJ72/AN72</f>
        <v>0.67206477732793524</v>
      </c>
      <c r="AP72" s="33">
        <f t="shared" si="19"/>
        <v>4.0380469245402661</v>
      </c>
    </row>
    <row r="73" spans="1:42" ht="12.75" customHeight="1">
      <c r="A73" s="44" t="s">
        <v>121</v>
      </c>
      <c r="B73" s="24">
        <v>0</v>
      </c>
      <c r="C73" s="24">
        <v>1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6">
        <v>0.34097222222222223</v>
      </c>
      <c r="J73" s="6">
        <v>1</v>
      </c>
      <c r="K73" s="1">
        <v>0</v>
      </c>
      <c r="L73" s="1">
        <v>0</v>
      </c>
      <c r="M73" s="28">
        <v>0</v>
      </c>
      <c r="N73" s="1">
        <v>0</v>
      </c>
      <c r="O73" s="1">
        <v>0</v>
      </c>
      <c r="P73" s="1">
        <v>0</v>
      </c>
      <c r="Q73" s="28">
        <v>0</v>
      </c>
      <c r="R73" s="1">
        <v>0</v>
      </c>
      <c r="S73" s="1">
        <v>0</v>
      </c>
      <c r="T73" s="28">
        <v>0</v>
      </c>
      <c r="U73" s="1">
        <v>0</v>
      </c>
      <c r="V73" s="28">
        <v>0</v>
      </c>
      <c r="W73" s="24">
        <v>470</v>
      </c>
      <c r="X73" s="24">
        <v>1</v>
      </c>
      <c r="Y73" s="24">
        <v>6</v>
      </c>
      <c r="Z73" s="24">
        <v>4</v>
      </c>
      <c r="AA73" s="24">
        <v>2</v>
      </c>
      <c r="AB73" s="24">
        <v>1</v>
      </c>
      <c r="AC73" s="24">
        <v>1</v>
      </c>
      <c r="AD73" s="24">
        <v>44</v>
      </c>
      <c r="AE73" s="24">
        <v>617</v>
      </c>
      <c r="AF73" s="24">
        <v>79</v>
      </c>
      <c r="AG73" s="24">
        <v>1</v>
      </c>
      <c r="AH73" s="24">
        <v>1</v>
      </c>
      <c r="AI73" s="1">
        <f t="shared" si="20"/>
        <v>81</v>
      </c>
      <c r="AJ73" s="24">
        <v>2587</v>
      </c>
      <c r="AK73" s="24">
        <v>2666</v>
      </c>
      <c r="AL73" s="1">
        <f t="shared" si="18"/>
        <v>5253</v>
      </c>
      <c r="AM73" s="24">
        <v>0</v>
      </c>
      <c r="AN73" s="25">
        <v>4668</v>
      </c>
      <c r="AO73" s="23">
        <f t="shared" ref="AO73:AO135" si="21">AJ73/AN73</f>
        <v>0.55419880034275926</v>
      </c>
      <c r="AP73" s="33">
        <f t="shared" si="19"/>
        <v>1.0305373018940858</v>
      </c>
    </row>
    <row r="74" spans="1:42" ht="12.75" customHeight="1">
      <c r="A74" s="44" t="s">
        <v>120</v>
      </c>
      <c r="B74" s="24">
        <v>0</v>
      </c>
      <c r="C74" s="24">
        <v>0</v>
      </c>
      <c r="D74" s="24">
        <v>0</v>
      </c>
      <c r="E74" s="24">
        <v>0</v>
      </c>
      <c r="F74" s="24">
        <v>1</v>
      </c>
      <c r="G74" s="24">
        <v>0</v>
      </c>
      <c r="H74" s="24">
        <v>0</v>
      </c>
      <c r="I74" s="26">
        <v>0.3347222222222222</v>
      </c>
      <c r="J74" s="6">
        <v>1</v>
      </c>
      <c r="K74" s="1">
        <v>0</v>
      </c>
      <c r="L74" s="1">
        <v>0</v>
      </c>
      <c r="M74" s="28">
        <v>0</v>
      </c>
      <c r="N74" s="1">
        <v>0</v>
      </c>
      <c r="O74" s="1">
        <v>0</v>
      </c>
      <c r="P74" s="1">
        <v>0</v>
      </c>
      <c r="Q74" s="28">
        <v>0</v>
      </c>
      <c r="R74" s="1">
        <v>0</v>
      </c>
      <c r="S74" s="1">
        <v>0</v>
      </c>
      <c r="T74" s="1">
        <v>0</v>
      </c>
      <c r="U74" s="1">
        <v>0</v>
      </c>
      <c r="V74" s="28">
        <v>0</v>
      </c>
      <c r="W74" s="24">
        <v>171</v>
      </c>
      <c r="X74" s="24">
        <v>1</v>
      </c>
      <c r="Y74" s="24">
        <v>1</v>
      </c>
      <c r="Z74" s="24">
        <v>0</v>
      </c>
      <c r="AA74" s="24">
        <v>2</v>
      </c>
      <c r="AB74" s="24">
        <v>1</v>
      </c>
      <c r="AC74" s="24">
        <v>1</v>
      </c>
      <c r="AD74" s="24">
        <v>32</v>
      </c>
      <c r="AE74" s="24">
        <v>1369</v>
      </c>
      <c r="AF74" s="24">
        <v>196</v>
      </c>
      <c r="AG74" s="24">
        <v>21</v>
      </c>
      <c r="AH74" s="24">
        <v>16</v>
      </c>
      <c r="AI74" s="1">
        <f t="shared" si="20"/>
        <v>233</v>
      </c>
      <c r="AJ74" s="24">
        <v>2954</v>
      </c>
      <c r="AK74" s="24">
        <v>13711</v>
      </c>
      <c r="AL74" s="1">
        <f t="shared" si="18"/>
        <v>16665</v>
      </c>
      <c r="AM74" s="24">
        <v>2</v>
      </c>
      <c r="AN74" s="25">
        <v>4657</v>
      </c>
      <c r="AO74" s="23">
        <f t="shared" si="21"/>
        <v>0.63431393601030706</v>
      </c>
      <c r="AP74" s="33">
        <f t="shared" si="19"/>
        <v>4.6415030467163172</v>
      </c>
    </row>
    <row r="75" spans="1:42" ht="12.75" customHeight="1">
      <c r="A75" s="44" t="s">
        <v>119</v>
      </c>
      <c r="B75" s="24">
        <v>0</v>
      </c>
      <c r="C75" s="24">
        <v>0</v>
      </c>
      <c r="D75" s="24">
        <v>1</v>
      </c>
      <c r="E75" s="24">
        <v>0</v>
      </c>
      <c r="F75" s="24">
        <v>0</v>
      </c>
      <c r="G75" s="24">
        <v>0</v>
      </c>
      <c r="H75" s="24">
        <v>0</v>
      </c>
      <c r="I75" s="26">
        <v>0.34236111111111112</v>
      </c>
      <c r="J75" s="6">
        <v>1</v>
      </c>
      <c r="K75" s="1">
        <v>0</v>
      </c>
      <c r="L75" s="1">
        <v>0</v>
      </c>
      <c r="M75" s="28">
        <v>0</v>
      </c>
      <c r="N75" s="1">
        <v>0</v>
      </c>
      <c r="O75" s="1">
        <v>0</v>
      </c>
      <c r="P75" s="1">
        <v>0</v>
      </c>
      <c r="Q75" s="28">
        <v>0</v>
      </c>
      <c r="R75" s="1">
        <v>0</v>
      </c>
      <c r="S75" s="1">
        <v>0</v>
      </c>
      <c r="T75" s="1">
        <v>0</v>
      </c>
      <c r="U75" s="1">
        <v>0</v>
      </c>
      <c r="V75" s="28">
        <v>0</v>
      </c>
      <c r="W75" s="24">
        <v>263</v>
      </c>
      <c r="X75" s="24">
        <v>1</v>
      </c>
      <c r="Y75" s="24">
        <v>2</v>
      </c>
      <c r="Z75" s="24">
        <v>2</v>
      </c>
      <c r="AA75" s="24">
        <v>1</v>
      </c>
      <c r="AB75" s="24">
        <v>0</v>
      </c>
      <c r="AC75" s="24">
        <v>1</v>
      </c>
      <c r="AD75" s="24">
        <v>73</v>
      </c>
      <c r="AE75" s="24">
        <v>478</v>
      </c>
      <c r="AF75" s="24">
        <v>22</v>
      </c>
      <c r="AG75" s="24">
        <v>3</v>
      </c>
      <c r="AH75" s="24">
        <v>1</v>
      </c>
      <c r="AI75" s="1">
        <f t="shared" si="20"/>
        <v>26</v>
      </c>
      <c r="AJ75" s="24">
        <v>2497</v>
      </c>
      <c r="AK75" s="24">
        <v>2298</v>
      </c>
      <c r="AL75" s="1">
        <f t="shared" si="18"/>
        <v>4795</v>
      </c>
      <c r="AM75" s="24">
        <v>0</v>
      </c>
      <c r="AN75" s="25">
        <v>4618</v>
      </c>
      <c r="AO75" s="23">
        <f t="shared" si="21"/>
        <v>0.54071026418362933</v>
      </c>
      <c r="AP75" s="33">
        <f t="shared" si="19"/>
        <v>0.92030436523828596</v>
      </c>
    </row>
    <row r="76" spans="1:42" ht="12.75" customHeight="1">
      <c r="A76" s="44" t="s">
        <v>118</v>
      </c>
      <c r="B76" s="24">
        <v>1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6">
        <v>0.33749999999999997</v>
      </c>
      <c r="J76" s="6">
        <v>1</v>
      </c>
      <c r="K76" s="1">
        <v>0</v>
      </c>
      <c r="L76" s="1">
        <v>0</v>
      </c>
      <c r="M76" s="28">
        <v>0</v>
      </c>
      <c r="N76" s="1">
        <v>0</v>
      </c>
      <c r="O76" s="1">
        <v>0</v>
      </c>
      <c r="P76" s="1">
        <v>0</v>
      </c>
      <c r="Q76" s="28">
        <v>0</v>
      </c>
      <c r="R76" s="1">
        <v>0</v>
      </c>
      <c r="S76" s="1">
        <v>0</v>
      </c>
      <c r="T76" s="28">
        <v>0</v>
      </c>
      <c r="U76" s="1">
        <v>0</v>
      </c>
      <c r="V76" s="28">
        <v>0</v>
      </c>
      <c r="W76" s="24">
        <v>141</v>
      </c>
      <c r="X76" s="24">
        <v>1</v>
      </c>
      <c r="Y76" s="24">
        <v>1</v>
      </c>
      <c r="Z76" s="24">
        <v>0</v>
      </c>
      <c r="AA76" s="24">
        <v>4</v>
      </c>
      <c r="AB76" s="24">
        <v>1</v>
      </c>
      <c r="AC76" s="24">
        <v>1</v>
      </c>
      <c r="AD76" s="24">
        <v>16</v>
      </c>
      <c r="AE76" s="24">
        <v>535</v>
      </c>
      <c r="AF76" s="24">
        <v>50</v>
      </c>
      <c r="AG76" s="24">
        <v>4</v>
      </c>
      <c r="AH76" s="24">
        <v>4</v>
      </c>
      <c r="AI76" s="1">
        <f t="shared" si="20"/>
        <v>58</v>
      </c>
      <c r="AJ76" s="24">
        <v>1928</v>
      </c>
      <c r="AK76" s="24">
        <v>8298</v>
      </c>
      <c r="AL76" s="1">
        <f t="shared" si="18"/>
        <v>10226</v>
      </c>
      <c r="AM76" s="24">
        <v>0</v>
      </c>
      <c r="AN76" s="25">
        <v>4611</v>
      </c>
      <c r="AO76" s="23">
        <f t="shared" si="21"/>
        <v>0.418130557362828</v>
      </c>
      <c r="AP76" s="33">
        <f t="shared" si="19"/>
        <v>4.3039419087136928</v>
      </c>
    </row>
    <row r="77" spans="1:42" ht="12.75" customHeight="1">
      <c r="A77" s="44" t="s">
        <v>117</v>
      </c>
      <c r="B77" s="24">
        <v>0</v>
      </c>
      <c r="C77" s="24">
        <v>0</v>
      </c>
      <c r="D77" s="24">
        <v>0</v>
      </c>
      <c r="E77" s="24">
        <v>0</v>
      </c>
      <c r="F77" s="24">
        <v>0</v>
      </c>
      <c r="G77" s="24">
        <v>1</v>
      </c>
      <c r="H77" s="24">
        <v>0</v>
      </c>
      <c r="I77" s="26">
        <v>0.59513888888888888</v>
      </c>
      <c r="J77" s="6">
        <v>0</v>
      </c>
      <c r="K77" s="1">
        <v>0</v>
      </c>
      <c r="L77" s="1">
        <v>1</v>
      </c>
      <c r="M77" s="28">
        <v>0</v>
      </c>
      <c r="N77" s="1">
        <v>0</v>
      </c>
      <c r="O77" s="1">
        <v>0</v>
      </c>
      <c r="P77" s="1">
        <v>0</v>
      </c>
      <c r="Q77" s="28">
        <v>0</v>
      </c>
      <c r="R77" s="1">
        <v>0</v>
      </c>
      <c r="S77" s="1">
        <v>0</v>
      </c>
      <c r="T77" s="1">
        <v>0</v>
      </c>
      <c r="U77" s="1">
        <v>0</v>
      </c>
      <c r="V77" s="28">
        <v>0</v>
      </c>
      <c r="W77" s="24">
        <v>531</v>
      </c>
      <c r="X77" s="24">
        <v>1</v>
      </c>
      <c r="Y77" s="24">
        <v>1</v>
      </c>
      <c r="Z77" s="24">
        <v>2</v>
      </c>
      <c r="AA77" s="24">
        <v>4</v>
      </c>
      <c r="AB77" s="24">
        <v>1</v>
      </c>
      <c r="AC77" s="24">
        <v>0</v>
      </c>
      <c r="AD77" s="24">
        <v>150</v>
      </c>
      <c r="AE77" s="24">
        <v>858</v>
      </c>
      <c r="AF77" s="24">
        <v>34</v>
      </c>
      <c r="AG77" s="24">
        <v>4</v>
      </c>
      <c r="AH77" s="24">
        <v>0</v>
      </c>
      <c r="AI77" s="1">
        <f t="shared" si="20"/>
        <v>38</v>
      </c>
      <c r="AJ77" s="24">
        <v>2584</v>
      </c>
      <c r="AK77" s="24">
        <v>1211</v>
      </c>
      <c r="AL77" s="1">
        <f t="shared" si="18"/>
        <v>3795</v>
      </c>
      <c r="AM77" s="24">
        <v>0</v>
      </c>
      <c r="AN77" s="25">
        <v>4594</v>
      </c>
      <c r="AO77" s="23">
        <f t="shared" si="21"/>
        <v>0.56247279059643007</v>
      </c>
      <c r="AP77" s="33">
        <f t="shared" si="19"/>
        <v>0.46865325077399383</v>
      </c>
    </row>
    <row r="78" spans="1:42" ht="12.75" customHeight="1">
      <c r="A78" s="44" t="s">
        <v>116</v>
      </c>
      <c r="B78" s="24">
        <v>0</v>
      </c>
      <c r="C78" s="24">
        <v>0</v>
      </c>
      <c r="D78" s="24">
        <v>0</v>
      </c>
      <c r="E78" s="24">
        <v>1</v>
      </c>
      <c r="F78" s="24">
        <v>0</v>
      </c>
      <c r="G78" s="24">
        <v>0</v>
      </c>
      <c r="H78" s="24">
        <v>0</v>
      </c>
      <c r="I78" s="26">
        <v>0.33819444444444446</v>
      </c>
      <c r="J78" s="6">
        <v>1</v>
      </c>
      <c r="K78" s="1">
        <v>0</v>
      </c>
      <c r="L78" s="1">
        <v>0</v>
      </c>
      <c r="M78" s="28">
        <v>0</v>
      </c>
      <c r="N78" s="1">
        <v>0</v>
      </c>
      <c r="O78" s="1">
        <v>0</v>
      </c>
      <c r="P78" s="1">
        <v>0</v>
      </c>
      <c r="Q78" s="28">
        <v>0</v>
      </c>
      <c r="R78" s="1">
        <v>0</v>
      </c>
      <c r="S78" s="1">
        <v>0</v>
      </c>
      <c r="T78" s="1">
        <v>0</v>
      </c>
      <c r="U78" s="1">
        <v>0</v>
      </c>
      <c r="V78" s="28">
        <v>0</v>
      </c>
      <c r="W78" s="24">
        <v>179</v>
      </c>
      <c r="X78" s="24">
        <v>1</v>
      </c>
      <c r="Y78" s="24">
        <v>9</v>
      </c>
      <c r="Z78" s="24">
        <v>0</v>
      </c>
      <c r="AA78" s="24">
        <v>1</v>
      </c>
      <c r="AB78" s="24">
        <v>0</v>
      </c>
      <c r="AC78" s="24">
        <v>1</v>
      </c>
      <c r="AD78" s="24">
        <v>145</v>
      </c>
      <c r="AE78" s="24">
        <v>1046</v>
      </c>
      <c r="AF78" s="24">
        <v>241</v>
      </c>
      <c r="AG78" s="24">
        <v>26</v>
      </c>
      <c r="AH78" s="24">
        <v>12</v>
      </c>
      <c r="AI78" s="1">
        <f t="shared" si="20"/>
        <v>279</v>
      </c>
      <c r="AJ78" s="24">
        <v>3376</v>
      </c>
      <c r="AK78" s="24">
        <v>6137</v>
      </c>
      <c r="AL78" s="1">
        <f t="shared" si="18"/>
        <v>9513</v>
      </c>
      <c r="AM78" s="24">
        <v>5</v>
      </c>
      <c r="AN78" s="25">
        <v>4577</v>
      </c>
      <c r="AO78" s="23">
        <f t="shared" si="21"/>
        <v>0.73760104872187027</v>
      </c>
      <c r="AP78" s="33">
        <f t="shared" si="19"/>
        <v>1.8178317535545023</v>
      </c>
    </row>
    <row r="79" spans="1:42" ht="12.75" customHeight="1">
      <c r="A79" s="44" t="s">
        <v>115</v>
      </c>
      <c r="B79" s="24">
        <v>0</v>
      </c>
      <c r="C79" s="24">
        <v>1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6">
        <v>0.34027777777777773</v>
      </c>
      <c r="J79" s="6">
        <v>1</v>
      </c>
      <c r="K79" s="1">
        <v>0</v>
      </c>
      <c r="L79" s="1">
        <v>0</v>
      </c>
      <c r="M79" s="28">
        <v>0</v>
      </c>
      <c r="N79" s="1">
        <v>0</v>
      </c>
      <c r="O79" s="1">
        <v>0</v>
      </c>
      <c r="P79" s="1">
        <v>0</v>
      </c>
      <c r="Q79" s="28">
        <v>0</v>
      </c>
      <c r="R79" s="1">
        <v>0</v>
      </c>
      <c r="S79" s="1">
        <v>0</v>
      </c>
      <c r="T79" s="28">
        <v>0</v>
      </c>
      <c r="U79" s="1">
        <v>0</v>
      </c>
      <c r="V79" s="28">
        <v>0</v>
      </c>
      <c r="W79" s="24">
        <v>208</v>
      </c>
      <c r="X79" s="24">
        <v>1</v>
      </c>
      <c r="Y79" s="24">
        <v>3</v>
      </c>
      <c r="Z79" s="24">
        <v>1</v>
      </c>
      <c r="AA79" s="24">
        <v>2</v>
      </c>
      <c r="AB79" s="24">
        <v>1</v>
      </c>
      <c r="AC79" s="24">
        <v>1</v>
      </c>
      <c r="AD79" s="24">
        <v>22</v>
      </c>
      <c r="AE79" s="24">
        <v>397</v>
      </c>
      <c r="AF79" s="24">
        <v>79</v>
      </c>
      <c r="AG79" s="24">
        <v>5</v>
      </c>
      <c r="AH79" s="24">
        <v>8</v>
      </c>
      <c r="AI79" s="1">
        <f t="shared" si="20"/>
        <v>92</v>
      </c>
      <c r="AJ79" s="24">
        <v>2071</v>
      </c>
      <c r="AK79" s="24">
        <v>2462</v>
      </c>
      <c r="AL79" s="1">
        <f t="shared" si="18"/>
        <v>4533</v>
      </c>
      <c r="AM79" s="24">
        <v>1</v>
      </c>
      <c r="AN79" s="25">
        <v>4568</v>
      </c>
      <c r="AO79" s="23">
        <f t="shared" si="21"/>
        <v>0.45337127845884412</v>
      </c>
      <c r="AP79" s="33">
        <f t="shared" si="19"/>
        <v>1.1887976822790922</v>
      </c>
    </row>
    <row r="80" spans="1:42" ht="12.75" customHeight="1">
      <c r="A80" s="44" t="s">
        <v>114</v>
      </c>
      <c r="B80" s="24">
        <v>0</v>
      </c>
      <c r="C80" s="24">
        <v>0</v>
      </c>
      <c r="D80" s="24">
        <v>0</v>
      </c>
      <c r="E80" s="24">
        <v>0</v>
      </c>
      <c r="F80" s="24">
        <v>1</v>
      </c>
      <c r="G80" s="24">
        <v>0</v>
      </c>
      <c r="H80" s="24">
        <v>0</v>
      </c>
      <c r="I80" s="26">
        <v>0.34583333333333338</v>
      </c>
      <c r="J80" s="6">
        <v>0</v>
      </c>
      <c r="K80" s="1">
        <v>0</v>
      </c>
      <c r="L80" s="1">
        <v>0</v>
      </c>
      <c r="M80" s="28">
        <v>0</v>
      </c>
      <c r="N80" s="1">
        <v>0</v>
      </c>
      <c r="O80" s="1">
        <v>0</v>
      </c>
      <c r="P80" s="1">
        <v>0</v>
      </c>
      <c r="Q80" s="28">
        <v>0</v>
      </c>
      <c r="R80" s="1">
        <v>0</v>
      </c>
      <c r="S80" s="1">
        <v>0</v>
      </c>
      <c r="T80" s="1">
        <v>0</v>
      </c>
      <c r="U80" s="1">
        <v>1</v>
      </c>
      <c r="V80" s="28">
        <v>0</v>
      </c>
      <c r="W80" s="24">
        <v>27</v>
      </c>
      <c r="X80" s="24">
        <v>0</v>
      </c>
      <c r="Y80" s="24">
        <v>1</v>
      </c>
      <c r="Z80" s="24">
        <v>0</v>
      </c>
      <c r="AA80" s="24">
        <v>0</v>
      </c>
      <c r="AB80" s="24">
        <v>1</v>
      </c>
      <c r="AC80" s="24">
        <v>0</v>
      </c>
      <c r="AD80" s="24">
        <v>0</v>
      </c>
      <c r="AE80" s="24">
        <v>266</v>
      </c>
      <c r="AF80" s="24">
        <v>42</v>
      </c>
      <c r="AG80" s="24">
        <v>0</v>
      </c>
      <c r="AH80" s="24">
        <v>1</v>
      </c>
      <c r="AI80" s="1">
        <f t="shared" si="20"/>
        <v>43</v>
      </c>
      <c r="AJ80" s="24">
        <v>1194</v>
      </c>
      <c r="AK80" s="24">
        <v>454</v>
      </c>
      <c r="AL80" s="1">
        <f t="shared" si="18"/>
        <v>1648</v>
      </c>
      <c r="AM80" s="24">
        <v>0</v>
      </c>
      <c r="AN80" s="19">
        <v>4556</v>
      </c>
      <c r="AO80" s="23">
        <f t="shared" si="21"/>
        <v>0.26207199297629502</v>
      </c>
      <c r="AP80" s="33">
        <f t="shared" si="19"/>
        <v>0.38023450586264657</v>
      </c>
    </row>
    <row r="81" spans="1:42" ht="12.75" customHeight="1">
      <c r="A81" s="44" t="s">
        <v>113</v>
      </c>
      <c r="B81" s="24">
        <v>0</v>
      </c>
      <c r="C81" s="24">
        <v>1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6">
        <v>0.34375</v>
      </c>
      <c r="J81" s="6">
        <v>1</v>
      </c>
      <c r="K81" s="1">
        <v>0</v>
      </c>
      <c r="L81" s="1">
        <v>0</v>
      </c>
      <c r="M81" s="28">
        <v>0</v>
      </c>
      <c r="N81" s="1">
        <v>0</v>
      </c>
      <c r="O81" s="1">
        <v>0</v>
      </c>
      <c r="P81" s="1">
        <v>0</v>
      </c>
      <c r="Q81" s="28">
        <v>0</v>
      </c>
      <c r="R81" s="1">
        <v>0</v>
      </c>
      <c r="S81" s="1">
        <v>0</v>
      </c>
      <c r="T81" s="1">
        <v>0</v>
      </c>
      <c r="U81" s="1">
        <v>0</v>
      </c>
      <c r="V81" s="28">
        <v>0</v>
      </c>
      <c r="W81" s="24">
        <v>181</v>
      </c>
      <c r="X81" s="24">
        <v>1</v>
      </c>
      <c r="Y81" s="24">
        <v>5</v>
      </c>
      <c r="Z81" s="24">
        <v>0</v>
      </c>
      <c r="AA81" s="24">
        <v>2</v>
      </c>
      <c r="AB81" s="24">
        <v>1</v>
      </c>
      <c r="AC81" s="24">
        <v>1</v>
      </c>
      <c r="AD81" s="24">
        <v>116</v>
      </c>
      <c r="AE81" s="24">
        <v>492</v>
      </c>
      <c r="AF81" s="24">
        <v>56</v>
      </c>
      <c r="AG81" s="24">
        <v>0</v>
      </c>
      <c r="AH81" s="24">
        <v>1</v>
      </c>
      <c r="AI81" s="1">
        <f t="shared" ref="AI81:AI89" si="22">SUM(AF81:AH81)</f>
        <v>57</v>
      </c>
      <c r="AJ81" s="24">
        <v>2144</v>
      </c>
      <c r="AK81" s="24">
        <v>1852</v>
      </c>
      <c r="AL81" s="1">
        <f t="shared" ref="AL81:AL89" si="23">AJ81+AK81</f>
        <v>3996</v>
      </c>
      <c r="AM81" s="24">
        <v>1</v>
      </c>
      <c r="AN81" s="25">
        <v>4544</v>
      </c>
      <c r="AO81" s="23">
        <f t="shared" si="21"/>
        <v>0.47183098591549294</v>
      </c>
      <c r="AP81" s="33">
        <f t="shared" si="19"/>
        <v>0.86380597014925375</v>
      </c>
    </row>
    <row r="82" spans="1:42" ht="12.75" customHeight="1">
      <c r="A82" s="44" t="s">
        <v>112</v>
      </c>
      <c r="B82" s="24">
        <v>0</v>
      </c>
      <c r="C82" s="24">
        <v>0</v>
      </c>
      <c r="D82" s="24">
        <v>0</v>
      </c>
      <c r="E82" s="24">
        <v>0</v>
      </c>
      <c r="F82" s="24">
        <v>0</v>
      </c>
      <c r="G82" s="24">
        <v>1</v>
      </c>
      <c r="H82" s="24">
        <v>0</v>
      </c>
      <c r="I82" s="26">
        <v>0.35416666666666669</v>
      </c>
      <c r="J82" s="6">
        <v>1</v>
      </c>
      <c r="K82" s="1">
        <v>0</v>
      </c>
      <c r="L82" s="1">
        <v>0</v>
      </c>
      <c r="M82" s="28">
        <v>0</v>
      </c>
      <c r="N82" s="1">
        <v>0</v>
      </c>
      <c r="O82" s="1">
        <v>0</v>
      </c>
      <c r="P82" s="1">
        <v>0</v>
      </c>
      <c r="Q82" s="28">
        <v>0</v>
      </c>
      <c r="R82" s="1">
        <v>0</v>
      </c>
      <c r="S82" s="1">
        <v>0</v>
      </c>
      <c r="T82" s="28">
        <v>0</v>
      </c>
      <c r="U82" s="1">
        <v>0</v>
      </c>
      <c r="V82" s="28">
        <v>0</v>
      </c>
      <c r="W82" s="24">
        <v>244</v>
      </c>
      <c r="X82" s="24">
        <v>1</v>
      </c>
      <c r="Y82" s="24">
        <v>5</v>
      </c>
      <c r="Z82" s="24">
        <v>0</v>
      </c>
      <c r="AA82" s="24">
        <v>3</v>
      </c>
      <c r="AB82" s="24">
        <v>1</v>
      </c>
      <c r="AC82" s="24">
        <v>1</v>
      </c>
      <c r="AD82" s="24">
        <v>10</v>
      </c>
      <c r="AE82" s="24">
        <v>655</v>
      </c>
      <c r="AF82" s="24">
        <v>243</v>
      </c>
      <c r="AG82" s="24">
        <v>5</v>
      </c>
      <c r="AH82" s="24">
        <v>10</v>
      </c>
      <c r="AI82" s="1">
        <f t="shared" si="22"/>
        <v>258</v>
      </c>
      <c r="AJ82" s="24">
        <v>2888</v>
      </c>
      <c r="AK82" s="24">
        <v>8800</v>
      </c>
      <c r="AL82" s="1">
        <f t="shared" si="23"/>
        <v>11688</v>
      </c>
      <c r="AM82" s="24">
        <v>2</v>
      </c>
      <c r="AN82" s="25">
        <v>4500</v>
      </c>
      <c r="AO82" s="23">
        <f t="shared" si="21"/>
        <v>0.64177777777777778</v>
      </c>
      <c r="AP82" s="33">
        <f t="shared" si="19"/>
        <v>3.0470914127423825</v>
      </c>
    </row>
    <row r="83" spans="1:42" ht="12.75" customHeight="1">
      <c r="A83" s="44" t="s">
        <v>111</v>
      </c>
      <c r="B83" s="24">
        <v>0</v>
      </c>
      <c r="C83" s="24">
        <v>0</v>
      </c>
      <c r="D83" s="24">
        <v>1</v>
      </c>
      <c r="E83" s="24">
        <v>0</v>
      </c>
      <c r="F83" s="24">
        <v>0</v>
      </c>
      <c r="G83" s="24">
        <v>0</v>
      </c>
      <c r="H83" s="24">
        <v>0</v>
      </c>
      <c r="I83" s="26">
        <v>0.33958333333333335</v>
      </c>
      <c r="J83" s="6">
        <v>1</v>
      </c>
      <c r="K83" s="1">
        <v>0</v>
      </c>
      <c r="L83" s="1">
        <v>0</v>
      </c>
      <c r="M83" s="28">
        <v>0</v>
      </c>
      <c r="N83" s="1">
        <v>0</v>
      </c>
      <c r="O83" s="1">
        <v>0</v>
      </c>
      <c r="P83" s="1">
        <v>0</v>
      </c>
      <c r="Q83" s="28">
        <v>0</v>
      </c>
      <c r="R83" s="1">
        <v>0</v>
      </c>
      <c r="S83" s="1">
        <v>0</v>
      </c>
      <c r="T83" s="1">
        <v>0</v>
      </c>
      <c r="U83" s="1">
        <v>0</v>
      </c>
      <c r="V83" s="28">
        <v>0</v>
      </c>
      <c r="W83" s="24">
        <v>185</v>
      </c>
      <c r="X83" s="24">
        <v>1</v>
      </c>
      <c r="Y83" s="24">
        <v>5</v>
      </c>
      <c r="Z83" s="24">
        <v>1</v>
      </c>
      <c r="AA83" s="24">
        <v>0</v>
      </c>
      <c r="AB83" s="24">
        <v>1</v>
      </c>
      <c r="AC83" s="24">
        <v>0</v>
      </c>
      <c r="AD83" s="24">
        <v>305</v>
      </c>
      <c r="AE83" s="24">
        <v>4901</v>
      </c>
      <c r="AF83" s="24">
        <v>766</v>
      </c>
      <c r="AG83" s="24">
        <v>97</v>
      </c>
      <c r="AH83" s="24">
        <v>74</v>
      </c>
      <c r="AI83" s="1">
        <f t="shared" si="22"/>
        <v>937</v>
      </c>
      <c r="AJ83" s="24">
        <v>3607</v>
      </c>
      <c r="AK83" s="24">
        <v>51098</v>
      </c>
      <c r="AL83" s="1">
        <f t="shared" si="23"/>
        <v>54705</v>
      </c>
      <c r="AM83" s="24">
        <v>10</v>
      </c>
      <c r="AN83" s="25">
        <v>4455</v>
      </c>
      <c r="AO83" s="23">
        <f t="shared" si="21"/>
        <v>0.80965207631874303</v>
      </c>
      <c r="AP83" s="33">
        <f t="shared" si="19"/>
        <v>14.166343221513724</v>
      </c>
    </row>
    <row r="84" spans="1:42" ht="12.75" customHeight="1">
      <c r="A84" s="44" t="s">
        <v>110</v>
      </c>
      <c r="B84" s="24">
        <v>1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6">
        <v>0.33749999999999997</v>
      </c>
      <c r="J84" s="6">
        <v>1</v>
      </c>
      <c r="K84" s="1">
        <v>0</v>
      </c>
      <c r="L84" s="1">
        <v>0</v>
      </c>
      <c r="M84" s="28">
        <v>0</v>
      </c>
      <c r="N84" s="1">
        <v>0</v>
      </c>
      <c r="O84" s="1">
        <v>0</v>
      </c>
      <c r="P84" s="1">
        <v>0</v>
      </c>
      <c r="Q84" s="28">
        <v>0</v>
      </c>
      <c r="R84" s="1">
        <v>0</v>
      </c>
      <c r="S84" s="1">
        <v>0</v>
      </c>
      <c r="T84" s="1">
        <v>0</v>
      </c>
      <c r="U84" s="1">
        <v>0</v>
      </c>
      <c r="V84" s="28">
        <v>0</v>
      </c>
      <c r="W84" s="24">
        <v>258</v>
      </c>
      <c r="X84" s="24">
        <v>1</v>
      </c>
      <c r="Y84" s="24">
        <v>4</v>
      </c>
      <c r="Z84" s="24">
        <v>2</v>
      </c>
      <c r="AA84" s="24">
        <v>2</v>
      </c>
      <c r="AB84" s="24">
        <v>1</v>
      </c>
      <c r="AC84" s="24">
        <v>1</v>
      </c>
      <c r="AD84" s="24">
        <v>26</v>
      </c>
      <c r="AE84" s="24">
        <v>338</v>
      </c>
      <c r="AF84" s="24">
        <v>41</v>
      </c>
      <c r="AG84" s="24">
        <v>0</v>
      </c>
      <c r="AH84" s="24">
        <v>0</v>
      </c>
      <c r="AI84" s="1">
        <f t="shared" si="22"/>
        <v>41</v>
      </c>
      <c r="AJ84" s="24">
        <v>1751</v>
      </c>
      <c r="AK84" s="24">
        <v>1548</v>
      </c>
      <c r="AL84" s="1">
        <f t="shared" si="23"/>
        <v>3299</v>
      </c>
      <c r="AM84" s="24">
        <v>0</v>
      </c>
      <c r="AN84" s="25">
        <v>4407</v>
      </c>
      <c r="AO84" s="23">
        <f t="shared" si="21"/>
        <v>0.39732244157022917</v>
      </c>
      <c r="AP84" s="33">
        <f t="shared" si="19"/>
        <v>0.88406624785836663</v>
      </c>
    </row>
    <row r="85" spans="1:42" ht="12.75" customHeight="1">
      <c r="A85" s="44" t="s">
        <v>109</v>
      </c>
      <c r="B85" s="24">
        <v>0</v>
      </c>
      <c r="C85" s="24">
        <v>0</v>
      </c>
      <c r="D85" s="24">
        <v>0</v>
      </c>
      <c r="E85" s="24">
        <v>1</v>
      </c>
      <c r="F85" s="24">
        <v>0</v>
      </c>
      <c r="G85" s="24">
        <v>0</v>
      </c>
      <c r="H85" s="24">
        <v>0</v>
      </c>
      <c r="I85" s="26">
        <v>0.3298611111111111</v>
      </c>
      <c r="J85" s="6">
        <v>1</v>
      </c>
      <c r="K85" s="1">
        <v>0</v>
      </c>
      <c r="L85" s="1">
        <v>0</v>
      </c>
      <c r="M85" s="28">
        <v>0</v>
      </c>
      <c r="N85" s="1">
        <v>0</v>
      </c>
      <c r="O85" s="1">
        <v>0</v>
      </c>
      <c r="P85" s="1">
        <v>0</v>
      </c>
      <c r="Q85" s="28">
        <v>0</v>
      </c>
      <c r="R85" s="1">
        <v>0</v>
      </c>
      <c r="S85" s="1">
        <v>0</v>
      </c>
      <c r="T85" s="28">
        <v>0</v>
      </c>
      <c r="U85" s="1">
        <v>0</v>
      </c>
      <c r="V85" s="28">
        <v>0</v>
      </c>
      <c r="W85" s="24">
        <v>99</v>
      </c>
      <c r="X85" s="24">
        <v>1</v>
      </c>
      <c r="Y85" s="24">
        <v>0</v>
      </c>
      <c r="Z85" s="24">
        <v>0</v>
      </c>
      <c r="AA85" s="24">
        <v>1</v>
      </c>
      <c r="AB85" s="24">
        <v>1</v>
      </c>
      <c r="AC85" s="24">
        <v>1</v>
      </c>
      <c r="AD85" s="24">
        <v>350</v>
      </c>
      <c r="AE85" s="24">
        <v>1467</v>
      </c>
      <c r="AF85" s="24">
        <v>270</v>
      </c>
      <c r="AG85" s="24">
        <v>9</v>
      </c>
      <c r="AH85" s="24">
        <v>7</v>
      </c>
      <c r="AI85" s="1">
        <f t="shared" si="22"/>
        <v>286</v>
      </c>
      <c r="AJ85" s="24">
        <v>3444</v>
      </c>
      <c r="AK85" s="24">
        <v>10536</v>
      </c>
      <c r="AL85" s="1">
        <f t="shared" si="23"/>
        <v>13980</v>
      </c>
      <c r="AM85" s="24">
        <v>8</v>
      </c>
      <c r="AN85" s="25">
        <v>4381</v>
      </c>
      <c r="AO85" s="23">
        <f t="shared" si="21"/>
        <v>0.78612188997945676</v>
      </c>
      <c r="AP85" s="33">
        <f t="shared" si="19"/>
        <v>3.0592334494773521</v>
      </c>
    </row>
    <row r="86" spans="1:42" ht="12.75" customHeight="1">
      <c r="A86" s="44" t="s">
        <v>108</v>
      </c>
      <c r="B86" s="24">
        <v>0</v>
      </c>
      <c r="C86" s="24">
        <v>0</v>
      </c>
      <c r="D86" s="24">
        <v>1</v>
      </c>
      <c r="E86" s="24">
        <v>0</v>
      </c>
      <c r="F86" s="24">
        <v>0</v>
      </c>
      <c r="G86" s="24">
        <v>0</v>
      </c>
      <c r="H86" s="24">
        <v>0</v>
      </c>
      <c r="I86" s="26">
        <v>0.80486111111111114</v>
      </c>
      <c r="J86" s="6">
        <v>1</v>
      </c>
      <c r="K86" s="1">
        <v>0</v>
      </c>
      <c r="L86" s="1">
        <v>0</v>
      </c>
      <c r="M86" s="28">
        <v>0</v>
      </c>
      <c r="N86" s="1">
        <v>0</v>
      </c>
      <c r="O86" s="1">
        <v>0</v>
      </c>
      <c r="P86" s="1">
        <v>0</v>
      </c>
      <c r="Q86" s="28">
        <v>0</v>
      </c>
      <c r="R86" s="1">
        <v>0</v>
      </c>
      <c r="S86" s="1">
        <v>0</v>
      </c>
      <c r="T86" s="1">
        <v>0</v>
      </c>
      <c r="U86" s="1">
        <v>0</v>
      </c>
      <c r="V86" s="28">
        <v>0</v>
      </c>
      <c r="W86" s="24">
        <v>123</v>
      </c>
      <c r="X86" s="24">
        <v>1</v>
      </c>
      <c r="Y86" s="24">
        <v>2</v>
      </c>
      <c r="Z86" s="24">
        <v>0</v>
      </c>
      <c r="AA86" s="24">
        <v>2</v>
      </c>
      <c r="AB86" s="24">
        <v>1</v>
      </c>
      <c r="AC86" s="24">
        <v>1</v>
      </c>
      <c r="AD86" s="24">
        <v>183</v>
      </c>
      <c r="AE86" s="24">
        <v>596</v>
      </c>
      <c r="AF86" s="24">
        <v>49</v>
      </c>
      <c r="AG86" s="24">
        <v>3</v>
      </c>
      <c r="AH86" s="24">
        <v>1</v>
      </c>
      <c r="AI86" s="1">
        <f t="shared" si="22"/>
        <v>53</v>
      </c>
      <c r="AJ86" s="24">
        <v>2298</v>
      </c>
      <c r="AK86" s="24">
        <v>2145</v>
      </c>
      <c r="AL86" s="1">
        <f t="shared" si="23"/>
        <v>4443</v>
      </c>
      <c r="AM86" s="24">
        <v>0</v>
      </c>
      <c r="AN86" s="25">
        <v>4352</v>
      </c>
      <c r="AO86" s="23">
        <f t="shared" si="21"/>
        <v>0.52803308823529416</v>
      </c>
      <c r="AP86" s="33">
        <f t="shared" si="19"/>
        <v>0.93342036553524799</v>
      </c>
    </row>
    <row r="87" spans="1:42" ht="12.75" customHeight="1">
      <c r="A87" s="44" t="s">
        <v>107</v>
      </c>
      <c r="B87" s="24">
        <v>0</v>
      </c>
      <c r="C87" s="24">
        <v>0</v>
      </c>
      <c r="D87" s="24">
        <v>0</v>
      </c>
      <c r="E87" s="24">
        <v>1</v>
      </c>
      <c r="F87" s="24">
        <v>0</v>
      </c>
      <c r="G87" s="24">
        <v>0</v>
      </c>
      <c r="H87" s="24">
        <v>0</v>
      </c>
      <c r="I87" s="26">
        <v>0.33680555555555558</v>
      </c>
      <c r="J87" s="6">
        <v>1</v>
      </c>
      <c r="K87" s="1">
        <v>0</v>
      </c>
      <c r="L87" s="1">
        <v>0</v>
      </c>
      <c r="M87" s="28">
        <v>0</v>
      </c>
      <c r="N87" s="1">
        <v>0</v>
      </c>
      <c r="O87" s="1">
        <v>0</v>
      </c>
      <c r="P87" s="1">
        <v>0</v>
      </c>
      <c r="Q87" s="28">
        <v>0</v>
      </c>
      <c r="R87" s="1">
        <v>0</v>
      </c>
      <c r="S87" s="1">
        <v>0</v>
      </c>
      <c r="T87" s="1">
        <v>0</v>
      </c>
      <c r="U87" s="1">
        <v>0</v>
      </c>
      <c r="V87" s="28">
        <v>0</v>
      </c>
      <c r="W87" s="24">
        <v>264</v>
      </c>
      <c r="X87" s="24">
        <v>1</v>
      </c>
      <c r="Y87" s="24">
        <v>4</v>
      </c>
      <c r="Z87" s="24">
        <v>2</v>
      </c>
      <c r="AA87" s="24">
        <v>1</v>
      </c>
      <c r="AB87" s="24">
        <v>0</v>
      </c>
      <c r="AC87" s="24">
        <v>0</v>
      </c>
      <c r="AD87" s="24">
        <v>14</v>
      </c>
      <c r="AE87" s="24">
        <v>354</v>
      </c>
      <c r="AF87" s="24">
        <v>60</v>
      </c>
      <c r="AG87" s="24">
        <v>4</v>
      </c>
      <c r="AH87" s="24">
        <v>0</v>
      </c>
      <c r="AI87" s="1">
        <f t="shared" si="22"/>
        <v>64</v>
      </c>
      <c r="AJ87" s="24">
        <v>1794</v>
      </c>
      <c r="AK87" s="24">
        <v>2086</v>
      </c>
      <c r="AL87" s="1">
        <f t="shared" si="23"/>
        <v>3880</v>
      </c>
      <c r="AM87" s="24">
        <v>0</v>
      </c>
      <c r="AN87" s="25">
        <v>4334</v>
      </c>
      <c r="AO87" s="23">
        <f t="shared" si="21"/>
        <v>0.41393631748961696</v>
      </c>
      <c r="AP87" s="33">
        <f t="shared" si="19"/>
        <v>1.1627647714604237</v>
      </c>
    </row>
    <row r="88" spans="1:42" s="38" customFormat="1" ht="12.75" customHeight="1">
      <c r="A88" s="46" t="s">
        <v>106</v>
      </c>
      <c r="B88" s="35">
        <v>0</v>
      </c>
      <c r="C88" s="35">
        <v>1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6">
        <v>0.33888888888888885</v>
      </c>
      <c r="J88" s="37">
        <v>1</v>
      </c>
      <c r="K88" s="38">
        <v>0</v>
      </c>
      <c r="L88" s="38">
        <v>0</v>
      </c>
      <c r="M88" s="39">
        <v>0</v>
      </c>
      <c r="N88" s="38">
        <v>0</v>
      </c>
      <c r="O88" s="38">
        <v>0</v>
      </c>
      <c r="P88" s="38">
        <v>0</v>
      </c>
      <c r="Q88" s="39">
        <v>0</v>
      </c>
      <c r="R88" s="38">
        <v>0</v>
      </c>
      <c r="S88" s="38">
        <v>0</v>
      </c>
      <c r="T88" s="39">
        <v>0</v>
      </c>
      <c r="U88" s="38">
        <v>0</v>
      </c>
      <c r="V88" s="39">
        <v>0</v>
      </c>
      <c r="W88" s="35">
        <v>290</v>
      </c>
      <c r="X88" s="35">
        <v>1</v>
      </c>
      <c r="Y88" s="35">
        <v>5</v>
      </c>
      <c r="Z88" s="35">
        <v>1</v>
      </c>
      <c r="AA88" s="35">
        <v>2</v>
      </c>
      <c r="AB88" s="35">
        <v>1</v>
      </c>
      <c r="AC88" s="35">
        <v>1</v>
      </c>
      <c r="AD88" s="35">
        <v>310</v>
      </c>
      <c r="AE88" s="35">
        <v>1633</v>
      </c>
      <c r="AF88" s="35">
        <v>185</v>
      </c>
      <c r="AG88" s="35">
        <v>15</v>
      </c>
      <c r="AH88" s="35">
        <v>13</v>
      </c>
      <c r="AI88" s="38">
        <f t="shared" si="22"/>
        <v>213</v>
      </c>
      <c r="AJ88" s="35">
        <v>3504</v>
      </c>
      <c r="AK88" s="35">
        <v>10957</v>
      </c>
      <c r="AL88" s="38">
        <f t="shared" si="23"/>
        <v>14461</v>
      </c>
      <c r="AM88" s="35">
        <v>2</v>
      </c>
      <c r="AN88" s="40">
        <v>4319</v>
      </c>
      <c r="AO88" s="41">
        <f t="shared" si="21"/>
        <v>0.81129891178513547</v>
      </c>
      <c r="AP88" s="42">
        <f t="shared" si="19"/>
        <v>3.126997716894977</v>
      </c>
    </row>
    <row r="89" spans="1:42" ht="12.75" customHeight="1">
      <c r="A89" s="46" t="s">
        <v>104</v>
      </c>
      <c r="B89" s="35">
        <v>0</v>
      </c>
      <c r="C89" s="35">
        <v>0</v>
      </c>
      <c r="D89" s="35">
        <v>0</v>
      </c>
      <c r="E89" s="35">
        <v>0</v>
      </c>
      <c r="F89" s="35">
        <v>1</v>
      </c>
      <c r="G89" s="35">
        <v>0</v>
      </c>
      <c r="H89" s="35">
        <v>0</v>
      </c>
      <c r="I89" s="36">
        <v>0.34097222222222223</v>
      </c>
      <c r="J89" s="37">
        <v>0</v>
      </c>
      <c r="K89" s="38">
        <v>0</v>
      </c>
      <c r="L89" s="38">
        <v>0</v>
      </c>
      <c r="M89" s="39">
        <v>0</v>
      </c>
      <c r="N89" s="38">
        <v>1</v>
      </c>
      <c r="O89" s="38">
        <v>0</v>
      </c>
      <c r="P89" s="38">
        <v>0</v>
      </c>
      <c r="Q89" s="39">
        <v>0</v>
      </c>
      <c r="R89" s="38">
        <v>0</v>
      </c>
      <c r="S89" s="38">
        <v>0</v>
      </c>
      <c r="T89" s="38">
        <v>0</v>
      </c>
      <c r="U89" s="38">
        <v>0</v>
      </c>
      <c r="V89" s="39">
        <v>0</v>
      </c>
      <c r="W89" s="35">
        <v>408</v>
      </c>
      <c r="X89" s="35">
        <v>1</v>
      </c>
      <c r="Y89" s="35">
        <v>0</v>
      </c>
      <c r="Z89" s="35">
        <v>8</v>
      </c>
      <c r="AA89" s="35">
        <v>6</v>
      </c>
      <c r="AB89" s="35">
        <v>1</v>
      </c>
      <c r="AC89" s="35">
        <v>1</v>
      </c>
      <c r="AD89" s="35">
        <v>17</v>
      </c>
      <c r="AE89" s="35">
        <v>93</v>
      </c>
      <c r="AF89" s="35">
        <v>33</v>
      </c>
      <c r="AG89" s="35">
        <v>4</v>
      </c>
      <c r="AH89" s="35">
        <v>0</v>
      </c>
      <c r="AI89" s="38">
        <f t="shared" si="22"/>
        <v>37</v>
      </c>
      <c r="AJ89" s="35">
        <v>1501</v>
      </c>
      <c r="AK89" s="35">
        <v>631</v>
      </c>
      <c r="AL89" s="38">
        <f t="shared" si="23"/>
        <v>2132</v>
      </c>
      <c r="AM89" s="35">
        <v>0</v>
      </c>
      <c r="AN89" s="40">
        <v>4251</v>
      </c>
      <c r="AO89" s="41">
        <f t="shared" si="21"/>
        <v>0.35309338979063748</v>
      </c>
      <c r="AP89" s="42">
        <f t="shared" si="19"/>
        <v>0.42038640906062624</v>
      </c>
    </row>
    <row r="90" spans="1:42" ht="12.75" customHeight="1">
      <c r="A90" s="44" t="s">
        <v>103</v>
      </c>
      <c r="B90" s="24">
        <v>0</v>
      </c>
      <c r="C90" s="24">
        <v>0</v>
      </c>
      <c r="D90" s="24">
        <v>0</v>
      </c>
      <c r="E90" s="24">
        <v>1</v>
      </c>
      <c r="F90" s="24">
        <v>0</v>
      </c>
      <c r="G90" s="24">
        <v>0</v>
      </c>
      <c r="H90" s="24">
        <v>0</v>
      </c>
      <c r="I90" s="26">
        <v>0.33333333333333331</v>
      </c>
      <c r="J90" s="6">
        <v>0</v>
      </c>
      <c r="K90" s="1">
        <v>1</v>
      </c>
      <c r="L90" s="1">
        <v>0</v>
      </c>
      <c r="M90" s="28">
        <v>0</v>
      </c>
      <c r="N90" s="1">
        <v>0</v>
      </c>
      <c r="O90" s="1">
        <v>0</v>
      </c>
      <c r="P90" s="1">
        <v>0</v>
      </c>
      <c r="Q90" s="28">
        <v>0</v>
      </c>
      <c r="R90" s="1">
        <v>0</v>
      </c>
      <c r="S90" s="1">
        <v>0</v>
      </c>
      <c r="T90" s="1">
        <v>0</v>
      </c>
      <c r="U90" s="1">
        <v>0</v>
      </c>
      <c r="V90" s="28">
        <v>0</v>
      </c>
      <c r="W90" s="24">
        <v>169</v>
      </c>
      <c r="X90" s="24">
        <v>0</v>
      </c>
      <c r="Y90" s="24">
        <v>1</v>
      </c>
      <c r="Z90" s="24">
        <v>0</v>
      </c>
      <c r="AA90" s="24">
        <v>1</v>
      </c>
      <c r="AB90" s="24">
        <v>1</v>
      </c>
      <c r="AC90" s="24">
        <v>1</v>
      </c>
      <c r="AD90" s="24">
        <v>885</v>
      </c>
      <c r="AE90" s="24">
        <v>1923</v>
      </c>
      <c r="AF90" s="24">
        <v>212</v>
      </c>
      <c r="AG90" s="24">
        <v>12</v>
      </c>
      <c r="AH90" s="24">
        <v>13</v>
      </c>
      <c r="AI90" s="1">
        <f t="shared" ref="AI90:AI103" si="24">SUM(AF90:AH90)</f>
        <v>237</v>
      </c>
      <c r="AJ90" s="24">
        <v>2925</v>
      </c>
      <c r="AK90" s="24">
        <v>16589</v>
      </c>
      <c r="AL90" s="1">
        <f t="shared" ref="AL90:AL103" si="25">AJ90+AK90</f>
        <v>19514</v>
      </c>
      <c r="AM90" s="24">
        <v>0</v>
      </c>
      <c r="AN90" s="25">
        <v>4220</v>
      </c>
      <c r="AO90" s="23">
        <f t="shared" si="21"/>
        <v>0.69312796208530802</v>
      </c>
      <c r="AP90" s="33">
        <f t="shared" si="19"/>
        <v>5.6714529914529912</v>
      </c>
    </row>
    <row r="91" spans="1:42">
      <c r="A91" s="47" t="s">
        <v>93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1</v>
      </c>
      <c r="H91" s="1">
        <v>0</v>
      </c>
      <c r="I91" s="2">
        <v>0.52916666666666667</v>
      </c>
      <c r="J91" s="6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1</v>
      </c>
      <c r="T91" s="1">
        <v>0</v>
      </c>
      <c r="U91" s="1">
        <v>0</v>
      </c>
      <c r="V91" s="28">
        <v>0</v>
      </c>
      <c r="W91" s="1">
        <v>1222</v>
      </c>
      <c r="X91" s="1">
        <v>0</v>
      </c>
      <c r="Y91" s="1">
        <v>3</v>
      </c>
      <c r="Z91" s="1">
        <v>0</v>
      </c>
      <c r="AA91" s="1">
        <v>1</v>
      </c>
      <c r="AB91" s="1">
        <v>0</v>
      </c>
      <c r="AC91" s="1">
        <v>1</v>
      </c>
      <c r="AD91" s="1">
        <v>0</v>
      </c>
      <c r="AE91" s="1">
        <v>159</v>
      </c>
      <c r="AF91" s="1">
        <v>52</v>
      </c>
      <c r="AG91" s="1">
        <v>0</v>
      </c>
      <c r="AH91" s="1">
        <v>0</v>
      </c>
      <c r="AI91" s="1">
        <f t="shared" si="24"/>
        <v>52</v>
      </c>
      <c r="AJ91" s="1">
        <v>1524</v>
      </c>
      <c r="AK91" s="1">
        <v>980</v>
      </c>
      <c r="AL91" s="1">
        <f t="shared" si="25"/>
        <v>2504</v>
      </c>
      <c r="AM91" s="1">
        <v>0</v>
      </c>
      <c r="AN91" s="19">
        <v>4037</v>
      </c>
      <c r="AO91" s="23">
        <f t="shared" si="21"/>
        <v>0.37750805053257369</v>
      </c>
      <c r="AP91" s="33">
        <f t="shared" si="19"/>
        <v>0.64304461942257218</v>
      </c>
    </row>
    <row r="92" spans="1:42">
      <c r="A92" s="47" t="s">
        <v>92</v>
      </c>
      <c r="B92" s="1">
        <v>0</v>
      </c>
      <c r="C92" s="1">
        <v>0</v>
      </c>
      <c r="D92" s="1">
        <v>0</v>
      </c>
      <c r="E92" s="1">
        <v>0</v>
      </c>
      <c r="F92" s="1">
        <v>1</v>
      </c>
      <c r="G92" s="1">
        <v>0</v>
      </c>
      <c r="H92" s="1">
        <v>0</v>
      </c>
      <c r="I92" s="2">
        <v>0.36458333333333331</v>
      </c>
      <c r="J92" s="6">
        <v>1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28">
        <v>0</v>
      </c>
      <c r="W92" s="1">
        <v>231</v>
      </c>
      <c r="X92" s="1">
        <v>1</v>
      </c>
      <c r="Y92" s="1">
        <v>0</v>
      </c>
      <c r="Z92" s="1">
        <v>1</v>
      </c>
      <c r="AA92" s="1">
        <v>2</v>
      </c>
      <c r="AB92" s="1">
        <v>1</v>
      </c>
      <c r="AC92" s="1">
        <v>1</v>
      </c>
      <c r="AD92" s="1">
        <v>187</v>
      </c>
      <c r="AE92" s="1">
        <v>893</v>
      </c>
      <c r="AF92" s="1">
        <v>154</v>
      </c>
      <c r="AG92" s="1">
        <v>5</v>
      </c>
      <c r="AH92" s="1">
        <v>3</v>
      </c>
      <c r="AI92" s="1">
        <f t="shared" ref="AI92:AI96" si="26">SUM(AF92:AH92)</f>
        <v>162</v>
      </c>
      <c r="AJ92" s="1">
        <v>2863</v>
      </c>
      <c r="AK92" s="1">
        <v>4403</v>
      </c>
      <c r="AL92" s="1">
        <f t="shared" ref="AL92:AL96" si="27">AJ92+AK92</f>
        <v>7266</v>
      </c>
      <c r="AM92" s="1">
        <v>1</v>
      </c>
      <c r="AN92" s="19">
        <v>4032</v>
      </c>
      <c r="AO92" s="23">
        <f t="shared" si="21"/>
        <v>0.71006944444444442</v>
      </c>
      <c r="AP92" s="33">
        <f t="shared" si="19"/>
        <v>1.5378973105134475</v>
      </c>
    </row>
    <row r="93" spans="1:42">
      <c r="A93" s="47" t="s">
        <v>91</v>
      </c>
      <c r="B93" s="1">
        <v>0</v>
      </c>
      <c r="C93" s="1">
        <v>0</v>
      </c>
      <c r="D93" s="1">
        <v>0</v>
      </c>
      <c r="E93" s="1">
        <v>1</v>
      </c>
      <c r="F93" s="1">
        <v>0</v>
      </c>
      <c r="G93" s="1">
        <v>0</v>
      </c>
      <c r="H93" s="1">
        <v>0</v>
      </c>
      <c r="I93" s="2">
        <v>0.57777777777777783</v>
      </c>
      <c r="J93" s="6">
        <v>0</v>
      </c>
      <c r="K93" s="1">
        <v>0</v>
      </c>
      <c r="L93" s="1">
        <v>1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28">
        <v>0</v>
      </c>
      <c r="U93" s="1">
        <v>0</v>
      </c>
      <c r="V93" s="28">
        <v>0</v>
      </c>
      <c r="W93" s="1">
        <v>239</v>
      </c>
      <c r="X93" s="1">
        <v>0</v>
      </c>
      <c r="Y93" s="1">
        <v>10</v>
      </c>
      <c r="Z93" s="1">
        <v>1</v>
      </c>
      <c r="AA93" s="1">
        <v>1</v>
      </c>
      <c r="AB93" s="1">
        <v>1</v>
      </c>
      <c r="AC93" s="1">
        <v>1</v>
      </c>
      <c r="AD93" s="1">
        <v>84</v>
      </c>
      <c r="AE93" s="1">
        <v>1448</v>
      </c>
      <c r="AF93" s="1">
        <v>21</v>
      </c>
      <c r="AG93" s="1">
        <v>3</v>
      </c>
      <c r="AH93" s="1">
        <v>3</v>
      </c>
      <c r="AI93" s="1">
        <f t="shared" si="26"/>
        <v>27</v>
      </c>
      <c r="AJ93" s="1">
        <v>1670</v>
      </c>
      <c r="AK93" s="1">
        <v>7201</v>
      </c>
      <c r="AL93" s="1">
        <f t="shared" si="27"/>
        <v>8871</v>
      </c>
      <c r="AM93" s="1">
        <v>1</v>
      </c>
      <c r="AN93" s="19">
        <v>4019</v>
      </c>
      <c r="AO93" s="23">
        <f t="shared" si="21"/>
        <v>0.41552625031102264</v>
      </c>
      <c r="AP93" s="33">
        <f t="shared" si="19"/>
        <v>4.3119760479041913</v>
      </c>
    </row>
    <row r="94" spans="1:42">
      <c r="A94" s="47" t="s">
        <v>90</v>
      </c>
      <c r="B94" s="1">
        <v>0</v>
      </c>
      <c r="C94" s="1">
        <v>1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2">
        <v>0.34027777777777773</v>
      </c>
      <c r="J94" s="6">
        <v>1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28">
        <v>0</v>
      </c>
      <c r="W94" s="1">
        <v>264</v>
      </c>
      <c r="X94" s="1">
        <v>1</v>
      </c>
      <c r="Y94" s="1">
        <v>4</v>
      </c>
      <c r="Z94" s="1">
        <v>0</v>
      </c>
      <c r="AA94" s="1">
        <v>3</v>
      </c>
      <c r="AB94" s="1">
        <v>1</v>
      </c>
      <c r="AC94" s="1">
        <v>0</v>
      </c>
      <c r="AD94" s="1">
        <v>242</v>
      </c>
      <c r="AE94" s="1">
        <v>814</v>
      </c>
      <c r="AF94" s="1">
        <v>66</v>
      </c>
      <c r="AG94" s="1">
        <v>23</v>
      </c>
      <c r="AH94" s="1">
        <v>3</v>
      </c>
      <c r="AI94" s="1">
        <f t="shared" si="26"/>
        <v>92</v>
      </c>
      <c r="AJ94" s="1">
        <v>2963</v>
      </c>
      <c r="AK94" s="1">
        <v>3272</v>
      </c>
      <c r="AL94" s="1">
        <f t="shared" si="27"/>
        <v>6235</v>
      </c>
      <c r="AM94" s="1">
        <v>2</v>
      </c>
      <c r="AN94" s="19">
        <v>4011</v>
      </c>
      <c r="AO94" s="23">
        <f t="shared" si="21"/>
        <v>0.7387185240588382</v>
      </c>
      <c r="AP94" s="33">
        <f t="shared" si="19"/>
        <v>1.1042861964225448</v>
      </c>
    </row>
    <row r="95" spans="1:42">
      <c r="A95" s="47" t="s">
        <v>89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1</v>
      </c>
      <c r="I95" s="2">
        <v>0.80208333333333337</v>
      </c>
      <c r="J95" s="6">
        <v>1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28">
        <v>0</v>
      </c>
      <c r="W95" s="1">
        <v>234</v>
      </c>
      <c r="X95" s="1">
        <v>1</v>
      </c>
      <c r="Y95" s="1">
        <v>2</v>
      </c>
      <c r="Z95" s="1">
        <v>0</v>
      </c>
      <c r="AA95" s="1">
        <v>4</v>
      </c>
      <c r="AB95" s="1">
        <v>0</v>
      </c>
      <c r="AC95" s="1">
        <v>0</v>
      </c>
      <c r="AD95" s="1">
        <v>60</v>
      </c>
      <c r="AE95" s="1">
        <v>190</v>
      </c>
      <c r="AF95" s="1">
        <v>24</v>
      </c>
      <c r="AG95" s="1">
        <v>3</v>
      </c>
      <c r="AH95" s="1">
        <v>0</v>
      </c>
      <c r="AI95" s="1">
        <f t="shared" si="26"/>
        <v>27</v>
      </c>
      <c r="AJ95" s="1">
        <v>2216</v>
      </c>
      <c r="AK95" s="1">
        <v>1498</v>
      </c>
      <c r="AL95" s="1">
        <f t="shared" si="27"/>
        <v>3714</v>
      </c>
      <c r="AM95" s="1">
        <v>1</v>
      </c>
      <c r="AN95" s="19">
        <v>4003</v>
      </c>
      <c r="AO95" s="23">
        <f t="shared" si="21"/>
        <v>0.55358481139145643</v>
      </c>
      <c r="AP95" s="33">
        <f t="shared" si="19"/>
        <v>0.67599277978339345</v>
      </c>
    </row>
    <row r="96" spans="1:42">
      <c r="A96" s="47" t="s">
        <v>88</v>
      </c>
      <c r="B96" s="1">
        <v>0</v>
      </c>
      <c r="C96" s="1">
        <v>1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2">
        <v>0.34097222222222223</v>
      </c>
      <c r="J96" s="6">
        <v>1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28">
        <v>0</v>
      </c>
      <c r="U96" s="1">
        <v>0</v>
      </c>
      <c r="V96" s="28">
        <v>0</v>
      </c>
      <c r="W96" s="1">
        <v>308</v>
      </c>
      <c r="X96" s="1">
        <v>1</v>
      </c>
      <c r="Y96" s="1">
        <v>5</v>
      </c>
      <c r="Z96" s="1">
        <v>0</v>
      </c>
      <c r="AA96" s="1">
        <v>3</v>
      </c>
      <c r="AB96" s="1">
        <v>1</v>
      </c>
      <c r="AC96" s="1">
        <v>1</v>
      </c>
      <c r="AD96" s="1">
        <v>116</v>
      </c>
      <c r="AE96" s="1">
        <v>395</v>
      </c>
      <c r="AF96" s="1">
        <v>31</v>
      </c>
      <c r="AG96" s="1">
        <v>4</v>
      </c>
      <c r="AH96" s="1">
        <v>2</v>
      </c>
      <c r="AI96" s="1">
        <f t="shared" si="26"/>
        <v>37</v>
      </c>
      <c r="AJ96" s="1">
        <v>2457</v>
      </c>
      <c r="AK96" s="1">
        <v>3391</v>
      </c>
      <c r="AL96" s="1">
        <f t="shared" si="27"/>
        <v>5848</v>
      </c>
      <c r="AM96" s="1">
        <v>1</v>
      </c>
      <c r="AN96" s="19">
        <v>3946</v>
      </c>
      <c r="AO96" s="23">
        <f t="shared" si="21"/>
        <v>0.62265585402939683</v>
      </c>
      <c r="AP96" s="33">
        <f t="shared" si="19"/>
        <v>1.3801383801383802</v>
      </c>
    </row>
    <row r="97" spans="1:42">
      <c r="A97" s="47" t="s">
        <v>87</v>
      </c>
      <c r="B97" s="1">
        <v>1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2">
        <v>0.33680555555555558</v>
      </c>
      <c r="J97" s="6">
        <v>1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28">
        <v>0</v>
      </c>
      <c r="W97" s="1">
        <v>263</v>
      </c>
      <c r="X97" s="1">
        <v>0</v>
      </c>
      <c r="Y97" s="1">
        <v>1</v>
      </c>
      <c r="Z97" s="1">
        <v>2</v>
      </c>
      <c r="AA97" s="1">
        <v>0</v>
      </c>
      <c r="AB97" s="1">
        <v>1</v>
      </c>
      <c r="AC97" s="1">
        <v>1</v>
      </c>
      <c r="AD97" s="1">
        <v>0</v>
      </c>
      <c r="AE97" s="1">
        <v>246</v>
      </c>
      <c r="AF97" s="1">
        <v>51</v>
      </c>
      <c r="AG97" s="1">
        <v>4</v>
      </c>
      <c r="AH97" s="1">
        <v>0</v>
      </c>
      <c r="AI97" s="1">
        <f t="shared" si="24"/>
        <v>55</v>
      </c>
      <c r="AJ97" s="1">
        <v>1885</v>
      </c>
      <c r="AK97" s="1">
        <v>2439</v>
      </c>
      <c r="AL97" s="1">
        <f t="shared" si="25"/>
        <v>4324</v>
      </c>
      <c r="AM97" s="1">
        <v>0</v>
      </c>
      <c r="AN97" s="19">
        <v>3943</v>
      </c>
      <c r="AO97" s="23">
        <f t="shared" si="21"/>
        <v>0.47806238904387521</v>
      </c>
      <c r="AP97" s="33">
        <f t="shared" si="19"/>
        <v>1.2938992042440318</v>
      </c>
    </row>
    <row r="98" spans="1:42">
      <c r="A98" s="47" t="s">
        <v>86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1</v>
      </c>
      <c r="H98" s="1">
        <v>0</v>
      </c>
      <c r="I98" s="2">
        <v>0.81666666666666676</v>
      </c>
      <c r="J98" s="6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1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28">
        <v>0</v>
      </c>
      <c r="W98" s="1">
        <v>179</v>
      </c>
      <c r="X98" s="1">
        <v>1</v>
      </c>
      <c r="Y98" s="1">
        <v>0</v>
      </c>
      <c r="Z98" s="1">
        <v>1</v>
      </c>
      <c r="AA98" s="1">
        <v>1</v>
      </c>
      <c r="AB98" s="1">
        <v>1</v>
      </c>
      <c r="AC98" s="1">
        <v>0</v>
      </c>
      <c r="AD98" s="1">
        <v>65</v>
      </c>
      <c r="AE98" s="1">
        <v>215</v>
      </c>
      <c r="AF98" s="1">
        <v>17</v>
      </c>
      <c r="AG98" s="1">
        <v>0</v>
      </c>
      <c r="AH98" s="1">
        <v>0</v>
      </c>
      <c r="AI98" s="1">
        <f t="shared" ref="AI98:AI99" si="28">SUM(AF98:AH98)</f>
        <v>17</v>
      </c>
      <c r="AJ98" s="1">
        <v>2049</v>
      </c>
      <c r="AK98" s="1">
        <v>496</v>
      </c>
      <c r="AL98" s="1">
        <f t="shared" ref="AL98:AL99" si="29">AJ98+AK98</f>
        <v>2545</v>
      </c>
      <c r="AM98" s="1">
        <v>1</v>
      </c>
      <c r="AN98" s="19">
        <v>3932</v>
      </c>
      <c r="AO98" s="23">
        <f t="shared" si="21"/>
        <v>0.52110885045778232</v>
      </c>
      <c r="AP98" s="33">
        <f t="shared" si="19"/>
        <v>0.24206930209858468</v>
      </c>
    </row>
    <row r="99" spans="1:42">
      <c r="A99" s="47" t="s">
        <v>85</v>
      </c>
      <c r="B99" s="1">
        <v>0</v>
      </c>
      <c r="C99" s="1">
        <v>0</v>
      </c>
      <c r="D99" s="1">
        <v>0</v>
      </c>
      <c r="E99" s="1">
        <v>1</v>
      </c>
      <c r="F99" s="1">
        <v>0</v>
      </c>
      <c r="G99" s="1">
        <v>0</v>
      </c>
      <c r="H99" s="1">
        <v>0</v>
      </c>
      <c r="I99" s="2">
        <v>0.3430555555555555</v>
      </c>
      <c r="J99" s="6">
        <v>1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28">
        <v>0</v>
      </c>
      <c r="U99" s="1">
        <v>0</v>
      </c>
      <c r="V99" s="28">
        <v>0</v>
      </c>
      <c r="W99" s="1">
        <v>295</v>
      </c>
      <c r="X99" s="1">
        <v>1</v>
      </c>
      <c r="Y99" s="1">
        <v>1</v>
      </c>
      <c r="Z99" s="1">
        <v>3</v>
      </c>
      <c r="AA99" s="1">
        <v>1</v>
      </c>
      <c r="AB99" s="1">
        <v>1</v>
      </c>
      <c r="AC99" s="1">
        <v>0</v>
      </c>
      <c r="AD99" s="1">
        <v>55</v>
      </c>
      <c r="AE99" s="1">
        <v>563</v>
      </c>
      <c r="AF99" s="1">
        <v>81</v>
      </c>
      <c r="AG99" s="1">
        <v>15</v>
      </c>
      <c r="AH99" s="1">
        <v>4</v>
      </c>
      <c r="AI99" s="1">
        <f t="shared" si="28"/>
        <v>100</v>
      </c>
      <c r="AJ99" s="1">
        <v>2800</v>
      </c>
      <c r="AK99" s="1">
        <v>4814</v>
      </c>
      <c r="AL99" s="1">
        <f t="shared" si="29"/>
        <v>7614</v>
      </c>
      <c r="AM99" s="1">
        <v>1</v>
      </c>
      <c r="AN99" s="19">
        <v>3928</v>
      </c>
      <c r="AO99" s="23">
        <f t="shared" si="21"/>
        <v>0.71283095723014256</v>
      </c>
      <c r="AP99" s="33">
        <f t="shared" si="19"/>
        <v>1.7192857142857143</v>
      </c>
    </row>
    <row r="100" spans="1:42">
      <c r="A100" s="47" t="s">
        <v>84</v>
      </c>
      <c r="B100" s="1">
        <v>0</v>
      </c>
      <c r="C100" s="1">
        <v>1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2">
        <v>0.3527777777777778</v>
      </c>
      <c r="J100" s="6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1</v>
      </c>
      <c r="V100" s="28">
        <v>0</v>
      </c>
      <c r="W100" s="1">
        <v>47</v>
      </c>
      <c r="X100" s="1">
        <v>0</v>
      </c>
      <c r="Y100" s="1">
        <v>1</v>
      </c>
      <c r="Z100" s="1">
        <v>0</v>
      </c>
      <c r="AA100" s="1">
        <v>0</v>
      </c>
      <c r="AB100" s="1">
        <v>1</v>
      </c>
      <c r="AC100" s="1">
        <v>0</v>
      </c>
      <c r="AD100" s="1">
        <v>0</v>
      </c>
      <c r="AE100" s="1">
        <v>435</v>
      </c>
      <c r="AF100" s="1">
        <v>191</v>
      </c>
      <c r="AG100" s="1">
        <v>11</v>
      </c>
      <c r="AH100" s="1">
        <v>9</v>
      </c>
      <c r="AI100" s="1">
        <f t="shared" si="24"/>
        <v>211</v>
      </c>
      <c r="AJ100" s="1">
        <v>2190</v>
      </c>
      <c r="AK100" s="1">
        <v>4919</v>
      </c>
      <c r="AL100" s="1">
        <f t="shared" si="25"/>
        <v>7109</v>
      </c>
      <c r="AM100" s="1">
        <v>1</v>
      </c>
      <c r="AN100" s="19">
        <v>3913</v>
      </c>
      <c r="AO100" s="23">
        <f t="shared" si="21"/>
        <v>0.55967288525428061</v>
      </c>
      <c r="AP100" s="33">
        <f t="shared" si="19"/>
        <v>2.2461187214611873</v>
      </c>
    </row>
    <row r="101" spans="1:42">
      <c r="A101" s="47" t="s">
        <v>83</v>
      </c>
      <c r="B101" s="1">
        <v>1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2">
        <v>0.32083333333333336</v>
      </c>
      <c r="J101" s="6">
        <v>1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28">
        <v>0</v>
      </c>
      <c r="W101" s="1">
        <v>307</v>
      </c>
      <c r="X101" s="1">
        <v>1</v>
      </c>
      <c r="Y101" s="1">
        <v>1</v>
      </c>
      <c r="Z101" s="1">
        <v>1</v>
      </c>
      <c r="AA101" s="1">
        <v>4</v>
      </c>
      <c r="AB101" s="1">
        <v>1</v>
      </c>
      <c r="AC101" s="1">
        <v>1</v>
      </c>
      <c r="AD101" s="1">
        <v>282</v>
      </c>
      <c r="AE101" s="1">
        <v>717</v>
      </c>
      <c r="AF101" s="1">
        <v>29</v>
      </c>
      <c r="AG101" s="1">
        <v>4</v>
      </c>
      <c r="AH101" s="1">
        <v>1</v>
      </c>
      <c r="AI101" s="1">
        <f t="shared" si="24"/>
        <v>34</v>
      </c>
      <c r="AJ101" s="1">
        <v>3117</v>
      </c>
      <c r="AK101" s="1">
        <v>4385</v>
      </c>
      <c r="AL101" s="1">
        <f t="shared" si="25"/>
        <v>7502</v>
      </c>
      <c r="AM101" s="1">
        <v>2</v>
      </c>
      <c r="AN101" s="19">
        <v>3898</v>
      </c>
      <c r="AO101" s="23">
        <f t="shared" si="21"/>
        <v>0.79964084145715753</v>
      </c>
      <c r="AP101" s="33">
        <f t="shared" si="19"/>
        <v>1.4068014116137311</v>
      </c>
    </row>
    <row r="102" spans="1:42">
      <c r="A102" s="47" t="s">
        <v>82</v>
      </c>
      <c r="B102" s="1">
        <v>0</v>
      </c>
      <c r="C102" s="1">
        <v>0</v>
      </c>
      <c r="D102" s="1">
        <v>0</v>
      </c>
      <c r="E102" s="1">
        <v>0</v>
      </c>
      <c r="F102" s="1">
        <v>1</v>
      </c>
      <c r="G102" s="1">
        <v>0</v>
      </c>
      <c r="H102" s="1">
        <v>0</v>
      </c>
      <c r="I102" s="2">
        <v>0.33749999999999997</v>
      </c>
      <c r="J102" s="6">
        <v>0</v>
      </c>
      <c r="K102" s="1">
        <v>0</v>
      </c>
      <c r="L102" s="1">
        <v>1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28">
        <v>0</v>
      </c>
      <c r="U102" s="1">
        <v>0</v>
      </c>
      <c r="V102" s="28">
        <v>0</v>
      </c>
      <c r="W102" s="1">
        <v>394</v>
      </c>
      <c r="X102" s="1">
        <v>1</v>
      </c>
      <c r="Y102" s="1">
        <v>2</v>
      </c>
      <c r="Z102" s="1">
        <v>2</v>
      </c>
      <c r="AA102" s="1">
        <v>3</v>
      </c>
      <c r="AB102" s="1">
        <v>1</v>
      </c>
      <c r="AC102" s="1">
        <v>0</v>
      </c>
      <c r="AD102" s="1">
        <v>39</v>
      </c>
      <c r="AE102" s="1">
        <v>581</v>
      </c>
      <c r="AF102" s="1">
        <v>17</v>
      </c>
      <c r="AG102" s="1">
        <v>4</v>
      </c>
      <c r="AH102" s="1">
        <v>0</v>
      </c>
      <c r="AI102" s="1">
        <f t="shared" si="24"/>
        <v>21</v>
      </c>
      <c r="AJ102" s="1">
        <v>1036</v>
      </c>
      <c r="AK102" s="1">
        <v>717</v>
      </c>
      <c r="AL102" s="1">
        <f t="shared" si="25"/>
        <v>1753</v>
      </c>
      <c r="AM102" s="1">
        <v>0</v>
      </c>
      <c r="AN102" s="19">
        <v>3886</v>
      </c>
      <c r="AO102" s="23">
        <f t="shared" si="21"/>
        <v>0.26659804426145134</v>
      </c>
      <c r="AP102" s="33">
        <f t="shared" si="19"/>
        <v>0.69208494208494209</v>
      </c>
    </row>
    <row r="103" spans="1:42">
      <c r="A103" s="47" t="s">
        <v>81</v>
      </c>
      <c r="B103" s="1">
        <v>0</v>
      </c>
      <c r="C103" s="1">
        <v>0</v>
      </c>
      <c r="D103" s="1">
        <v>0</v>
      </c>
      <c r="E103" s="1">
        <v>1</v>
      </c>
      <c r="F103" s="1">
        <v>0</v>
      </c>
      <c r="G103" s="1">
        <v>0</v>
      </c>
      <c r="H103" s="1">
        <v>0</v>
      </c>
      <c r="I103" s="2">
        <v>0.81944444444444453</v>
      </c>
      <c r="J103" s="6">
        <v>0</v>
      </c>
      <c r="K103" s="1">
        <v>1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28">
        <v>0</v>
      </c>
      <c r="W103" s="1">
        <v>474</v>
      </c>
      <c r="X103" s="1">
        <v>0</v>
      </c>
      <c r="Y103" s="1">
        <v>1</v>
      </c>
      <c r="Z103" s="1">
        <v>18</v>
      </c>
      <c r="AA103" s="1">
        <v>11</v>
      </c>
      <c r="AB103" s="1">
        <v>1</v>
      </c>
      <c r="AC103" s="1">
        <v>0</v>
      </c>
      <c r="AD103" s="1">
        <v>57</v>
      </c>
      <c r="AE103" s="1">
        <v>243</v>
      </c>
      <c r="AF103" s="1">
        <v>25</v>
      </c>
      <c r="AG103" s="1">
        <v>2</v>
      </c>
      <c r="AH103" s="1">
        <v>1</v>
      </c>
      <c r="AI103" s="1">
        <f t="shared" si="24"/>
        <v>28</v>
      </c>
      <c r="AJ103" s="1">
        <v>1136</v>
      </c>
      <c r="AK103" s="1">
        <v>761</v>
      </c>
      <c r="AL103" s="1">
        <f t="shared" si="25"/>
        <v>1897</v>
      </c>
      <c r="AM103" s="1">
        <v>0</v>
      </c>
      <c r="AN103" s="19">
        <v>3882</v>
      </c>
      <c r="AO103" s="23">
        <f t="shared" si="21"/>
        <v>0.29263266357547657</v>
      </c>
      <c r="AP103" s="33">
        <f t="shared" si="19"/>
        <v>0.66989436619718312</v>
      </c>
    </row>
    <row r="104" spans="1:42">
      <c r="A104" s="47" t="s">
        <v>15</v>
      </c>
      <c r="B104" s="1">
        <v>0</v>
      </c>
      <c r="C104" s="1">
        <v>0</v>
      </c>
      <c r="D104" s="1">
        <v>1</v>
      </c>
      <c r="E104" s="1">
        <v>0</v>
      </c>
      <c r="F104" s="1">
        <v>0</v>
      </c>
      <c r="G104" s="1">
        <v>0</v>
      </c>
      <c r="H104" s="1">
        <v>0</v>
      </c>
      <c r="I104" s="2">
        <v>0.3430555555555555</v>
      </c>
      <c r="J104" s="6">
        <v>1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28">
        <v>0</v>
      </c>
      <c r="W104" s="1">
        <v>331</v>
      </c>
      <c r="X104" s="1">
        <v>1</v>
      </c>
      <c r="Y104" s="1">
        <v>4</v>
      </c>
      <c r="Z104" s="1">
        <v>0</v>
      </c>
      <c r="AA104" s="1">
        <v>2</v>
      </c>
      <c r="AB104" s="1">
        <v>1</v>
      </c>
      <c r="AC104" s="1">
        <v>0</v>
      </c>
      <c r="AD104" s="1">
        <v>19</v>
      </c>
      <c r="AE104" s="1">
        <v>206</v>
      </c>
      <c r="AF104" s="1">
        <v>36</v>
      </c>
      <c r="AG104" s="1">
        <v>1</v>
      </c>
      <c r="AH104" s="1">
        <v>0</v>
      </c>
      <c r="AI104" s="1">
        <f>SUM(AF104:AH104)</f>
        <v>37</v>
      </c>
      <c r="AJ104" s="1">
        <v>1251</v>
      </c>
      <c r="AK104" s="1">
        <v>2048</v>
      </c>
      <c r="AL104" s="1">
        <f>AJ104+AK104</f>
        <v>3299</v>
      </c>
      <c r="AM104" s="1">
        <v>0</v>
      </c>
      <c r="AN104" s="19">
        <v>3873</v>
      </c>
      <c r="AO104" s="23">
        <f t="shared" si="21"/>
        <v>0.32300542215336947</v>
      </c>
      <c r="AP104" s="33">
        <f t="shared" si="19"/>
        <v>1.6370903277378097</v>
      </c>
    </row>
    <row r="105" spans="1:42">
      <c r="A105" s="47" t="s">
        <v>12</v>
      </c>
      <c r="B105" s="1">
        <v>0</v>
      </c>
      <c r="C105" s="1">
        <v>0</v>
      </c>
      <c r="D105" s="1">
        <v>0</v>
      </c>
      <c r="E105" s="1">
        <v>0</v>
      </c>
      <c r="F105" s="1">
        <v>1</v>
      </c>
      <c r="G105" s="1">
        <v>0</v>
      </c>
      <c r="H105" s="1">
        <v>0</v>
      </c>
      <c r="I105" s="2">
        <v>0.32916666666666666</v>
      </c>
      <c r="J105" s="6">
        <v>1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28">
        <v>0</v>
      </c>
      <c r="U105" s="1">
        <v>0</v>
      </c>
      <c r="V105" s="28">
        <v>0</v>
      </c>
      <c r="W105" s="1">
        <v>384</v>
      </c>
      <c r="X105" s="1">
        <v>1</v>
      </c>
      <c r="Y105" s="1">
        <v>3</v>
      </c>
      <c r="Z105" s="1">
        <v>7</v>
      </c>
      <c r="AA105" s="1">
        <v>3</v>
      </c>
      <c r="AB105" s="1">
        <v>1</v>
      </c>
      <c r="AC105" s="1">
        <v>1</v>
      </c>
      <c r="AD105" s="1">
        <v>20</v>
      </c>
      <c r="AE105" s="1">
        <v>2084</v>
      </c>
      <c r="AF105" s="1">
        <v>132</v>
      </c>
      <c r="AG105" s="1">
        <v>13</v>
      </c>
      <c r="AH105" s="1">
        <v>11</v>
      </c>
      <c r="AI105" s="1">
        <f>SUM(AF105:AH105)</f>
        <v>156</v>
      </c>
      <c r="AJ105" s="1">
        <v>1567</v>
      </c>
      <c r="AK105" s="1">
        <v>8836</v>
      </c>
      <c r="AL105" s="1">
        <f t="shared" ref="AL105:AL139" si="30">AJ105+AK105</f>
        <v>10403</v>
      </c>
      <c r="AM105" s="1">
        <v>2</v>
      </c>
      <c r="AN105" s="19">
        <v>3853</v>
      </c>
      <c r="AO105" s="23">
        <f t="shared" si="21"/>
        <v>0.40669608097586296</v>
      </c>
      <c r="AP105" s="33">
        <f t="shared" si="19"/>
        <v>5.6388002552648375</v>
      </c>
    </row>
    <row r="106" spans="1:42">
      <c r="A106" s="47" t="s">
        <v>11</v>
      </c>
      <c r="B106" s="1">
        <v>0</v>
      </c>
      <c r="C106" s="1">
        <v>0</v>
      </c>
      <c r="D106" s="1">
        <v>1</v>
      </c>
      <c r="E106" s="1">
        <v>0</v>
      </c>
      <c r="F106" s="1">
        <v>0</v>
      </c>
      <c r="G106" s="1">
        <v>0</v>
      </c>
      <c r="H106" s="1">
        <v>0</v>
      </c>
      <c r="I106" s="2">
        <v>0.3430555555555555</v>
      </c>
      <c r="J106" s="6">
        <v>1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28">
        <v>0</v>
      </c>
      <c r="W106" s="1">
        <v>275</v>
      </c>
      <c r="X106" s="1">
        <v>1</v>
      </c>
      <c r="Y106" s="1">
        <v>6</v>
      </c>
      <c r="Z106" s="1">
        <v>0</v>
      </c>
      <c r="AA106" s="1">
        <v>2</v>
      </c>
      <c r="AB106" s="1">
        <v>1</v>
      </c>
      <c r="AC106" s="1">
        <v>1</v>
      </c>
      <c r="AD106" s="1">
        <v>92</v>
      </c>
      <c r="AE106" s="1">
        <v>271</v>
      </c>
      <c r="AF106" s="1">
        <v>84</v>
      </c>
      <c r="AG106" s="1">
        <v>3</v>
      </c>
      <c r="AH106" s="1">
        <v>0</v>
      </c>
      <c r="AI106" s="1">
        <f>SUM(AF106:AH106)</f>
        <v>87</v>
      </c>
      <c r="AJ106" s="1">
        <v>1650</v>
      </c>
      <c r="AK106" s="1">
        <v>2649</v>
      </c>
      <c r="AL106" s="1">
        <f t="shared" si="30"/>
        <v>4299</v>
      </c>
      <c r="AM106" s="1">
        <v>0</v>
      </c>
      <c r="AN106" s="19">
        <v>3811</v>
      </c>
      <c r="AO106" s="23">
        <f t="shared" si="21"/>
        <v>0.43295722907373391</v>
      </c>
      <c r="AP106" s="33">
        <f t="shared" si="19"/>
        <v>1.6054545454545455</v>
      </c>
    </row>
    <row r="107" spans="1:42">
      <c r="A107" s="47" t="s">
        <v>6</v>
      </c>
      <c r="B107" s="1">
        <v>1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2">
        <v>0.80833333333333324</v>
      </c>
      <c r="J107" s="6">
        <v>0</v>
      </c>
      <c r="K107" s="1">
        <v>1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28">
        <v>0</v>
      </c>
      <c r="W107" s="1">
        <v>364</v>
      </c>
      <c r="X107" s="1">
        <v>1</v>
      </c>
      <c r="Y107" s="1">
        <v>2</v>
      </c>
      <c r="Z107" s="1">
        <v>1</v>
      </c>
      <c r="AA107" s="1">
        <v>1</v>
      </c>
      <c r="AB107" s="1">
        <v>0</v>
      </c>
      <c r="AC107" s="1">
        <v>0</v>
      </c>
      <c r="AD107" s="1">
        <v>192</v>
      </c>
      <c r="AE107" s="1">
        <v>336</v>
      </c>
      <c r="AF107" s="1">
        <v>45</v>
      </c>
      <c r="AG107" s="1">
        <v>3</v>
      </c>
      <c r="AH107" s="1">
        <v>0</v>
      </c>
      <c r="AI107" s="1">
        <f>SUM(AF107:AH107)</f>
        <v>48</v>
      </c>
      <c r="AJ107" s="1">
        <v>1670</v>
      </c>
      <c r="AK107" s="1">
        <v>1489</v>
      </c>
      <c r="AL107" s="1">
        <f t="shared" si="30"/>
        <v>3159</v>
      </c>
      <c r="AM107" s="1">
        <v>1</v>
      </c>
      <c r="AN107" s="19">
        <v>3795</v>
      </c>
      <c r="AO107" s="23">
        <f t="shared" si="21"/>
        <v>0.44005270092226612</v>
      </c>
      <c r="AP107" s="33">
        <f t="shared" si="19"/>
        <v>0.89161676646706589</v>
      </c>
    </row>
    <row r="108" spans="1:42">
      <c r="A108" s="47" t="s">
        <v>17</v>
      </c>
      <c r="B108" s="1">
        <v>0</v>
      </c>
      <c r="C108" s="1">
        <v>0</v>
      </c>
      <c r="D108" s="1">
        <v>0</v>
      </c>
      <c r="E108" s="1">
        <v>0</v>
      </c>
      <c r="F108" s="1">
        <v>1</v>
      </c>
      <c r="G108" s="1">
        <v>0</v>
      </c>
      <c r="H108" s="1">
        <v>0</v>
      </c>
      <c r="I108" s="2">
        <v>0.33263888888888887</v>
      </c>
      <c r="J108" s="6">
        <v>1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28">
        <v>0</v>
      </c>
      <c r="U108" s="1">
        <v>0</v>
      </c>
      <c r="V108" s="28">
        <v>0</v>
      </c>
      <c r="W108" s="1">
        <v>314</v>
      </c>
      <c r="X108" s="1">
        <v>2</v>
      </c>
      <c r="Y108" s="1">
        <v>6</v>
      </c>
      <c r="Z108" s="1">
        <v>2</v>
      </c>
      <c r="AA108" s="1">
        <v>2</v>
      </c>
      <c r="AB108" s="1">
        <v>1</v>
      </c>
      <c r="AC108" s="1">
        <v>0</v>
      </c>
      <c r="AD108" s="1">
        <v>28</v>
      </c>
      <c r="AE108" s="1">
        <v>220</v>
      </c>
      <c r="AF108" s="1">
        <v>35</v>
      </c>
      <c r="AG108" s="1">
        <v>7</v>
      </c>
      <c r="AH108" s="1">
        <v>6</v>
      </c>
      <c r="AI108" s="1">
        <f>SUM(AF108:AH108)</f>
        <v>48</v>
      </c>
      <c r="AJ108" s="1">
        <v>1438</v>
      </c>
      <c r="AK108" s="1">
        <v>4948</v>
      </c>
      <c r="AL108" s="1">
        <f t="shared" si="30"/>
        <v>6386</v>
      </c>
      <c r="AM108" s="1">
        <v>0</v>
      </c>
      <c r="AN108" s="19">
        <v>3779</v>
      </c>
      <c r="AO108" s="23">
        <f t="shared" si="21"/>
        <v>0.38052394813442708</v>
      </c>
      <c r="AP108" s="33">
        <f t="shared" si="19"/>
        <v>3.4408901251738526</v>
      </c>
    </row>
    <row r="109" spans="1:42">
      <c r="A109" s="47" t="s">
        <v>18</v>
      </c>
      <c r="B109" s="1">
        <v>0</v>
      </c>
      <c r="C109" s="1">
        <v>0</v>
      </c>
      <c r="D109" s="1">
        <v>0</v>
      </c>
      <c r="E109" s="1">
        <v>1</v>
      </c>
      <c r="F109" s="1">
        <v>0</v>
      </c>
      <c r="G109" s="1">
        <v>0</v>
      </c>
      <c r="H109" s="1">
        <v>0</v>
      </c>
      <c r="I109" s="2">
        <v>0.34375</v>
      </c>
      <c r="J109" s="6">
        <v>1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28">
        <v>0</v>
      </c>
      <c r="W109" s="1">
        <v>287</v>
      </c>
      <c r="X109" s="1">
        <v>1</v>
      </c>
      <c r="Y109" s="1">
        <v>3</v>
      </c>
      <c r="Z109" s="1">
        <v>1</v>
      </c>
      <c r="AA109" s="1">
        <v>2</v>
      </c>
      <c r="AB109" s="1">
        <v>1</v>
      </c>
      <c r="AC109" s="1">
        <v>1</v>
      </c>
      <c r="AD109" s="1">
        <v>67</v>
      </c>
      <c r="AE109" s="1">
        <v>384</v>
      </c>
      <c r="AF109" s="1">
        <v>29</v>
      </c>
      <c r="AG109" s="1">
        <v>1</v>
      </c>
      <c r="AH109" s="1">
        <v>2</v>
      </c>
      <c r="AI109" s="1">
        <f t="shared" ref="AI109:AI139" si="31">SUM(AF109:AH109)</f>
        <v>32</v>
      </c>
      <c r="AJ109" s="1">
        <v>2363</v>
      </c>
      <c r="AK109" s="1">
        <v>2341</v>
      </c>
      <c r="AL109" s="1">
        <f t="shared" si="30"/>
        <v>4704</v>
      </c>
      <c r="AM109" s="1">
        <v>0</v>
      </c>
      <c r="AN109" s="19">
        <v>3773</v>
      </c>
      <c r="AO109" s="23">
        <f t="shared" si="21"/>
        <v>0.62629207527166708</v>
      </c>
      <c r="AP109" s="33">
        <f t="shared" si="19"/>
        <v>0.99068980110029625</v>
      </c>
    </row>
    <row r="110" spans="1:42">
      <c r="A110" s="47" t="s">
        <v>19</v>
      </c>
      <c r="B110" s="1">
        <v>0</v>
      </c>
      <c r="C110" s="1">
        <v>0</v>
      </c>
      <c r="D110" s="1">
        <v>1</v>
      </c>
      <c r="E110" s="1">
        <v>0</v>
      </c>
      <c r="F110" s="1">
        <v>0</v>
      </c>
      <c r="G110" s="1">
        <v>0</v>
      </c>
      <c r="H110" s="1">
        <v>0</v>
      </c>
      <c r="I110" s="2">
        <v>0.33958333333333335</v>
      </c>
      <c r="J110" s="6">
        <v>1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28">
        <v>0</v>
      </c>
      <c r="W110" s="1">
        <v>466</v>
      </c>
      <c r="X110" s="1">
        <v>1</v>
      </c>
      <c r="Y110" s="1">
        <v>6</v>
      </c>
      <c r="Z110" s="1">
        <v>1</v>
      </c>
      <c r="AA110" s="1">
        <v>8</v>
      </c>
      <c r="AB110" s="1">
        <v>1</v>
      </c>
      <c r="AC110" s="1">
        <v>1</v>
      </c>
      <c r="AD110" s="1">
        <v>70</v>
      </c>
      <c r="AE110" s="1">
        <v>636</v>
      </c>
      <c r="AF110" s="1">
        <v>98</v>
      </c>
      <c r="AG110" s="1">
        <v>9</v>
      </c>
      <c r="AH110" s="1">
        <v>7</v>
      </c>
      <c r="AI110" s="1">
        <f t="shared" si="31"/>
        <v>114</v>
      </c>
      <c r="AJ110" s="1">
        <v>1650</v>
      </c>
      <c r="AK110" s="1">
        <v>3671</v>
      </c>
      <c r="AL110" s="1">
        <f t="shared" si="30"/>
        <v>5321</v>
      </c>
      <c r="AM110" s="1">
        <v>0</v>
      </c>
      <c r="AN110" s="19">
        <v>3751</v>
      </c>
      <c r="AO110" s="23">
        <f t="shared" si="21"/>
        <v>0.43988269794721407</v>
      </c>
      <c r="AP110" s="33">
        <f t="shared" si="19"/>
        <v>2.2248484848484846</v>
      </c>
    </row>
    <row r="111" spans="1:42">
      <c r="A111" s="47" t="s">
        <v>25</v>
      </c>
      <c r="B111" s="1">
        <v>0</v>
      </c>
      <c r="C111" s="1">
        <v>1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2">
        <v>0.33749999999999997</v>
      </c>
      <c r="J111" s="6">
        <v>1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28">
        <v>0</v>
      </c>
      <c r="U111" s="1">
        <v>0</v>
      </c>
      <c r="V111" s="28">
        <v>0</v>
      </c>
      <c r="W111" s="1">
        <v>137</v>
      </c>
      <c r="X111" s="1">
        <v>1</v>
      </c>
      <c r="Y111" s="1">
        <v>2</v>
      </c>
      <c r="Z111" s="1">
        <v>0</v>
      </c>
      <c r="AA111" s="1">
        <v>2</v>
      </c>
      <c r="AB111" s="1">
        <v>1</v>
      </c>
      <c r="AC111" s="1">
        <v>1</v>
      </c>
      <c r="AD111" s="1">
        <v>2</v>
      </c>
      <c r="AE111" s="1">
        <v>113</v>
      </c>
      <c r="AF111" s="1">
        <v>27</v>
      </c>
      <c r="AG111" s="1">
        <v>2</v>
      </c>
      <c r="AH111" s="1">
        <v>1</v>
      </c>
      <c r="AI111" s="1">
        <f t="shared" si="31"/>
        <v>30</v>
      </c>
      <c r="AJ111" s="1">
        <v>985</v>
      </c>
      <c r="AK111" s="1">
        <v>1416</v>
      </c>
      <c r="AL111" s="1">
        <f t="shared" si="30"/>
        <v>2401</v>
      </c>
      <c r="AM111" s="1">
        <v>1</v>
      </c>
      <c r="AN111" s="19">
        <v>3743</v>
      </c>
      <c r="AO111" s="23">
        <f t="shared" si="21"/>
        <v>0.26315789473684209</v>
      </c>
      <c r="AP111" s="33">
        <f t="shared" si="19"/>
        <v>1.4375634517766498</v>
      </c>
    </row>
    <row r="112" spans="1:42">
      <c r="A112" s="47" t="s">
        <v>27</v>
      </c>
      <c r="B112" s="1">
        <v>0</v>
      </c>
      <c r="C112" s="1">
        <v>0</v>
      </c>
      <c r="D112" s="1">
        <v>1</v>
      </c>
      <c r="E112" s="1">
        <v>0</v>
      </c>
      <c r="F112" s="1">
        <v>0</v>
      </c>
      <c r="G112" s="1">
        <v>0</v>
      </c>
      <c r="H112" s="1">
        <v>0</v>
      </c>
      <c r="I112" s="2">
        <v>0.85625000000000007</v>
      </c>
      <c r="J112" s="6">
        <v>0</v>
      </c>
      <c r="K112" s="1">
        <v>0</v>
      </c>
      <c r="L112" s="1">
        <v>1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28">
        <v>0</v>
      </c>
      <c r="W112" s="1">
        <v>268</v>
      </c>
      <c r="X112" s="1">
        <v>0</v>
      </c>
      <c r="Y112" s="1">
        <v>9</v>
      </c>
      <c r="Z112" s="1">
        <v>0</v>
      </c>
      <c r="AA112" s="1">
        <v>0</v>
      </c>
      <c r="AB112" s="1">
        <v>1</v>
      </c>
      <c r="AC112" s="1">
        <v>1</v>
      </c>
      <c r="AD112" s="1">
        <v>204</v>
      </c>
      <c r="AE112" s="1">
        <v>1639</v>
      </c>
      <c r="AF112" s="1">
        <v>67</v>
      </c>
      <c r="AG112" s="1">
        <v>8</v>
      </c>
      <c r="AH112" s="1">
        <v>3</v>
      </c>
      <c r="AI112" s="1">
        <f t="shared" si="31"/>
        <v>78</v>
      </c>
      <c r="AJ112" s="1">
        <v>1749</v>
      </c>
      <c r="AK112" s="1">
        <v>3932</v>
      </c>
      <c r="AL112" s="1">
        <f t="shared" si="30"/>
        <v>5681</v>
      </c>
      <c r="AM112" s="1">
        <v>1</v>
      </c>
      <c r="AN112" s="19">
        <v>3722</v>
      </c>
      <c r="AO112" s="23">
        <f t="shared" si="21"/>
        <v>0.46990865126276193</v>
      </c>
      <c r="AP112" s="33">
        <f t="shared" si="19"/>
        <v>2.2481417953116067</v>
      </c>
    </row>
    <row r="113" spans="1:42">
      <c r="A113" s="47" t="s">
        <v>28</v>
      </c>
      <c r="B113" s="1">
        <v>1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2">
        <v>0.3430555555555555</v>
      </c>
      <c r="J113" s="6">
        <v>1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28">
        <v>0</v>
      </c>
      <c r="W113" s="1">
        <v>334</v>
      </c>
      <c r="X113" s="1">
        <v>1</v>
      </c>
      <c r="Y113" s="1">
        <v>5</v>
      </c>
      <c r="Z113" s="1">
        <v>1</v>
      </c>
      <c r="AA113" s="1">
        <v>1</v>
      </c>
      <c r="AB113" s="1">
        <v>1</v>
      </c>
      <c r="AC113" s="1">
        <v>0</v>
      </c>
      <c r="AD113" s="1">
        <v>81</v>
      </c>
      <c r="AE113" s="1">
        <v>186</v>
      </c>
      <c r="AF113" s="1">
        <v>36</v>
      </c>
      <c r="AG113" s="1">
        <v>1</v>
      </c>
      <c r="AH113" s="1">
        <v>1</v>
      </c>
      <c r="AI113" s="1">
        <f t="shared" si="31"/>
        <v>38</v>
      </c>
      <c r="AJ113" s="1">
        <v>1533</v>
      </c>
      <c r="AK113" s="1">
        <v>1607</v>
      </c>
      <c r="AL113" s="1">
        <f t="shared" si="30"/>
        <v>3140</v>
      </c>
      <c r="AM113" s="1">
        <v>0</v>
      </c>
      <c r="AN113" s="19">
        <v>3713</v>
      </c>
      <c r="AO113" s="23">
        <f t="shared" si="21"/>
        <v>0.41287368704551575</v>
      </c>
      <c r="AP113" s="33">
        <f t="shared" si="19"/>
        <v>1.0482713633398566</v>
      </c>
    </row>
    <row r="114" spans="1:42">
      <c r="A114" s="47" t="s">
        <v>30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1</v>
      </c>
      <c r="H114" s="1">
        <v>0</v>
      </c>
      <c r="I114" s="2">
        <v>0.80625000000000002</v>
      </c>
      <c r="J114" s="6">
        <v>1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28">
        <v>0</v>
      </c>
      <c r="U114" s="1">
        <v>0</v>
      </c>
      <c r="V114" s="28">
        <v>0</v>
      </c>
      <c r="W114" s="1">
        <v>272</v>
      </c>
      <c r="X114" s="1">
        <v>1</v>
      </c>
      <c r="Y114" s="1">
        <v>5</v>
      </c>
      <c r="Z114" s="1">
        <v>1</v>
      </c>
      <c r="AA114" s="1">
        <v>7</v>
      </c>
      <c r="AB114" s="1">
        <v>1</v>
      </c>
      <c r="AC114" s="1">
        <v>0</v>
      </c>
      <c r="AD114" s="1">
        <v>4</v>
      </c>
      <c r="AE114" s="1">
        <v>135</v>
      </c>
      <c r="AF114" s="1">
        <v>49</v>
      </c>
      <c r="AG114" s="1">
        <v>11</v>
      </c>
      <c r="AH114" s="1">
        <v>4</v>
      </c>
      <c r="AI114" s="1">
        <f t="shared" si="31"/>
        <v>64</v>
      </c>
      <c r="AJ114" s="1">
        <v>1066</v>
      </c>
      <c r="AK114" s="1">
        <v>2155</v>
      </c>
      <c r="AL114" s="1">
        <f t="shared" si="30"/>
        <v>3221</v>
      </c>
      <c r="AM114" s="1">
        <v>0</v>
      </c>
      <c r="AN114" s="19">
        <v>3697</v>
      </c>
      <c r="AO114" s="23">
        <f t="shared" si="21"/>
        <v>0.28834189883689476</v>
      </c>
      <c r="AP114" s="33">
        <f t="shared" si="19"/>
        <v>2.0215759849906192</v>
      </c>
    </row>
    <row r="115" spans="1:42">
      <c r="A115" s="47" t="s">
        <v>31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1</v>
      </c>
      <c r="H115" s="1">
        <v>0</v>
      </c>
      <c r="I115" s="2">
        <v>0.39583333333333331</v>
      </c>
      <c r="J115" s="6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1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28">
        <v>0</v>
      </c>
      <c r="W115" s="1">
        <v>107</v>
      </c>
      <c r="X115" s="1">
        <v>0</v>
      </c>
      <c r="Y115" s="1">
        <v>0</v>
      </c>
      <c r="Z115" s="1">
        <v>1</v>
      </c>
      <c r="AA115" s="1">
        <v>1</v>
      </c>
      <c r="AB115" s="1">
        <v>0</v>
      </c>
      <c r="AC115" s="1">
        <v>0</v>
      </c>
      <c r="AD115" s="1">
        <v>1</v>
      </c>
      <c r="AE115" s="1">
        <v>33</v>
      </c>
      <c r="AF115" s="1">
        <v>13</v>
      </c>
      <c r="AG115" s="1">
        <v>1</v>
      </c>
      <c r="AH115" s="1">
        <v>0</v>
      </c>
      <c r="AI115" s="1">
        <f t="shared" si="31"/>
        <v>14</v>
      </c>
      <c r="AJ115" s="1">
        <v>511</v>
      </c>
      <c r="AK115" s="1">
        <v>165</v>
      </c>
      <c r="AL115" s="1">
        <f t="shared" si="30"/>
        <v>676</v>
      </c>
      <c r="AM115" s="1">
        <v>0</v>
      </c>
      <c r="AN115" s="19">
        <v>3697</v>
      </c>
      <c r="AO115" s="23">
        <f t="shared" si="21"/>
        <v>0.13822017852312685</v>
      </c>
      <c r="AP115" s="33">
        <f t="shared" si="19"/>
        <v>0.32289628180039137</v>
      </c>
    </row>
    <row r="116" spans="1:42">
      <c r="A116" s="47" t="s">
        <v>32</v>
      </c>
      <c r="B116" s="1">
        <v>0</v>
      </c>
      <c r="C116" s="1">
        <v>0</v>
      </c>
      <c r="D116" s="1">
        <v>0</v>
      </c>
      <c r="E116" s="1">
        <v>0</v>
      </c>
      <c r="F116" s="1">
        <v>1</v>
      </c>
      <c r="G116" s="1">
        <v>0</v>
      </c>
      <c r="H116" s="1">
        <v>0</v>
      </c>
      <c r="I116" s="2">
        <v>0.76597222222222217</v>
      </c>
      <c r="J116" s="6">
        <v>0</v>
      </c>
      <c r="K116" s="1">
        <v>1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28">
        <v>0</v>
      </c>
      <c r="W116" s="1">
        <v>472</v>
      </c>
      <c r="X116" s="1">
        <v>0</v>
      </c>
      <c r="Y116" s="1">
        <v>0</v>
      </c>
      <c r="Z116" s="1">
        <v>15</v>
      </c>
      <c r="AA116" s="1">
        <v>10</v>
      </c>
      <c r="AB116" s="1">
        <v>0</v>
      </c>
      <c r="AC116" s="1">
        <v>0</v>
      </c>
      <c r="AD116" s="1">
        <v>24</v>
      </c>
      <c r="AE116" s="1">
        <v>86</v>
      </c>
      <c r="AF116" s="1">
        <v>25</v>
      </c>
      <c r="AG116" s="1">
        <v>9</v>
      </c>
      <c r="AH116" s="1">
        <v>2</v>
      </c>
      <c r="AI116" s="1">
        <f t="shared" si="31"/>
        <v>36</v>
      </c>
      <c r="AJ116" s="1">
        <v>690</v>
      </c>
      <c r="AK116" s="1">
        <v>429</v>
      </c>
      <c r="AL116" s="1">
        <f t="shared" si="30"/>
        <v>1119</v>
      </c>
      <c r="AM116" s="1">
        <v>0</v>
      </c>
      <c r="AN116" s="19">
        <v>3695</v>
      </c>
      <c r="AO116" s="23">
        <f t="shared" si="21"/>
        <v>0.18673883626522328</v>
      </c>
      <c r="AP116" s="33">
        <f t="shared" si="19"/>
        <v>0.62173913043478257</v>
      </c>
    </row>
    <row r="117" spans="1:42">
      <c r="A117" s="47" t="s">
        <v>33</v>
      </c>
      <c r="B117" s="1">
        <v>0</v>
      </c>
      <c r="C117" s="1">
        <v>0</v>
      </c>
      <c r="D117" s="1">
        <v>1</v>
      </c>
      <c r="E117" s="1">
        <v>0</v>
      </c>
      <c r="F117" s="1">
        <v>0</v>
      </c>
      <c r="G117" s="1">
        <v>0</v>
      </c>
      <c r="H117" s="1">
        <v>0</v>
      </c>
      <c r="I117" s="2">
        <v>0.34375</v>
      </c>
      <c r="J117" s="6">
        <v>0</v>
      </c>
      <c r="K117" s="1">
        <v>0</v>
      </c>
      <c r="L117" s="1">
        <v>1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28">
        <v>0</v>
      </c>
      <c r="U117" s="1">
        <v>0</v>
      </c>
      <c r="V117" s="28">
        <v>0</v>
      </c>
      <c r="W117" s="1">
        <v>267</v>
      </c>
      <c r="X117" s="1">
        <v>1</v>
      </c>
      <c r="Y117" s="1">
        <v>0</v>
      </c>
      <c r="Z117" s="1">
        <v>3</v>
      </c>
      <c r="AA117" s="1">
        <v>2</v>
      </c>
      <c r="AB117" s="1">
        <v>1</v>
      </c>
      <c r="AC117" s="1">
        <v>0</v>
      </c>
      <c r="AD117" s="1">
        <v>48</v>
      </c>
      <c r="AE117" s="1">
        <v>425</v>
      </c>
      <c r="AF117" s="1">
        <v>15</v>
      </c>
      <c r="AG117" s="1">
        <v>0</v>
      </c>
      <c r="AH117" s="1">
        <v>0</v>
      </c>
      <c r="AI117" s="1">
        <f t="shared" si="31"/>
        <v>15</v>
      </c>
      <c r="AJ117" s="1">
        <v>1041</v>
      </c>
      <c r="AK117" s="1">
        <v>271</v>
      </c>
      <c r="AL117" s="1">
        <f t="shared" si="30"/>
        <v>1312</v>
      </c>
      <c r="AM117" s="1">
        <v>0</v>
      </c>
      <c r="AN117" s="19">
        <v>3681</v>
      </c>
      <c r="AO117" s="23">
        <f t="shared" si="21"/>
        <v>0.28280358598207012</v>
      </c>
      <c r="AP117" s="33">
        <f t="shared" si="19"/>
        <v>0.26032660902977905</v>
      </c>
    </row>
    <row r="118" spans="1:42">
      <c r="A118" s="47" t="s">
        <v>34</v>
      </c>
      <c r="B118" s="1">
        <v>0</v>
      </c>
      <c r="C118" s="1">
        <v>1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2">
        <v>0.72777777777777775</v>
      </c>
      <c r="J118" s="6">
        <v>0</v>
      </c>
      <c r="K118" s="1">
        <v>0</v>
      </c>
      <c r="L118" s="1">
        <v>0</v>
      </c>
      <c r="M118" s="1">
        <v>0</v>
      </c>
      <c r="N118" s="1">
        <v>0</v>
      </c>
      <c r="O118" s="1">
        <v>1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28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9</v>
      </c>
      <c r="AF118" s="1">
        <v>1</v>
      </c>
      <c r="AG118" s="1">
        <v>0</v>
      </c>
      <c r="AH118" s="1">
        <v>0</v>
      </c>
      <c r="AI118" s="1">
        <f t="shared" si="31"/>
        <v>1</v>
      </c>
      <c r="AJ118" s="1">
        <v>241</v>
      </c>
      <c r="AK118" s="1">
        <v>29</v>
      </c>
      <c r="AL118" s="1">
        <f t="shared" si="30"/>
        <v>270</v>
      </c>
      <c r="AM118" s="1">
        <v>0</v>
      </c>
      <c r="AN118" s="19">
        <v>3617</v>
      </c>
      <c r="AO118" s="23">
        <f t="shared" si="21"/>
        <v>6.662980370472768E-2</v>
      </c>
      <c r="AP118" s="33">
        <f t="shared" si="19"/>
        <v>0.12033195020746888</v>
      </c>
    </row>
    <row r="119" spans="1:42">
      <c r="A119" s="47" t="s">
        <v>46</v>
      </c>
      <c r="B119" s="1">
        <v>0</v>
      </c>
      <c r="C119" s="1">
        <v>1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2">
        <v>0.36458333333333331</v>
      </c>
      <c r="J119" s="6">
        <v>1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28">
        <v>0</v>
      </c>
      <c r="W119" s="1">
        <v>169</v>
      </c>
      <c r="X119" s="1">
        <v>1</v>
      </c>
      <c r="Y119" s="1">
        <v>2</v>
      </c>
      <c r="Z119" s="1">
        <v>1</v>
      </c>
      <c r="AA119" s="1">
        <v>2</v>
      </c>
      <c r="AB119" s="1">
        <v>1</v>
      </c>
      <c r="AC119" s="1">
        <v>1</v>
      </c>
      <c r="AD119" s="1">
        <v>88</v>
      </c>
      <c r="AE119" s="1">
        <v>326</v>
      </c>
      <c r="AF119" s="1">
        <v>60</v>
      </c>
      <c r="AG119" s="1">
        <v>13</v>
      </c>
      <c r="AH119" s="1">
        <v>3</v>
      </c>
      <c r="AI119" s="1">
        <f t="shared" ref="AI119:AI122" si="32">SUM(AF119:AH119)</f>
        <v>76</v>
      </c>
      <c r="AJ119" s="1">
        <v>1428</v>
      </c>
      <c r="AK119" s="1">
        <v>3150</v>
      </c>
      <c r="AL119" s="1">
        <f t="shared" ref="AL119:AL122" si="33">AJ119+AK119</f>
        <v>4578</v>
      </c>
      <c r="AM119" s="1">
        <v>1</v>
      </c>
      <c r="AN119" s="19">
        <v>3617</v>
      </c>
      <c r="AO119" s="23">
        <f t="shared" si="21"/>
        <v>0.39480232236660218</v>
      </c>
      <c r="AP119" s="33">
        <f t="shared" si="19"/>
        <v>2.2058823529411766</v>
      </c>
    </row>
    <row r="120" spans="1:42">
      <c r="A120" s="47" t="s">
        <v>47</v>
      </c>
      <c r="B120" s="1">
        <v>1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2">
        <v>0.3347222222222222</v>
      </c>
      <c r="J120" s="6">
        <v>1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28">
        <v>0</v>
      </c>
      <c r="U120" s="1">
        <v>0</v>
      </c>
      <c r="V120" s="28">
        <v>0</v>
      </c>
      <c r="W120" s="1">
        <v>103</v>
      </c>
      <c r="X120" s="1">
        <v>1</v>
      </c>
      <c r="Y120" s="1">
        <v>2</v>
      </c>
      <c r="Z120" s="1">
        <v>0</v>
      </c>
      <c r="AA120" s="1">
        <v>2</v>
      </c>
      <c r="AB120" s="1">
        <v>0</v>
      </c>
      <c r="AC120" s="1">
        <v>1</v>
      </c>
      <c r="AD120" s="1">
        <v>111</v>
      </c>
      <c r="AE120" s="1">
        <v>242</v>
      </c>
      <c r="AF120" s="1">
        <v>35</v>
      </c>
      <c r="AG120" s="1">
        <v>2</v>
      </c>
      <c r="AH120" s="1">
        <v>0</v>
      </c>
      <c r="AI120" s="1">
        <f t="shared" si="32"/>
        <v>37</v>
      </c>
      <c r="AJ120" s="1">
        <v>1518</v>
      </c>
      <c r="AK120" s="1">
        <v>2184</v>
      </c>
      <c r="AL120" s="1">
        <f t="shared" si="33"/>
        <v>3702</v>
      </c>
      <c r="AM120" s="1">
        <v>0</v>
      </c>
      <c r="AN120" s="19">
        <v>3534</v>
      </c>
      <c r="AO120" s="23">
        <f t="shared" si="21"/>
        <v>0.42954159592529711</v>
      </c>
      <c r="AP120" s="33">
        <f t="shared" si="19"/>
        <v>1.4387351778656126</v>
      </c>
    </row>
    <row r="121" spans="1:42">
      <c r="A121" s="47" t="s">
        <v>48</v>
      </c>
      <c r="B121" s="1">
        <v>0</v>
      </c>
      <c r="C121" s="1">
        <v>0</v>
      </c>
      <c r="D121" s="1">
        <v>0</v>
      </c>
      <c r="E121" s="1">
        <v>1</v>
      </c>
      <c r="F121" s="1">
        <v>0</v>
      </c>
      <c r="G121" s="1">
        <v>0</v>
      </c>
      <c r="H121" s="1">
        <v>0</v>
      </c>
      <c r="I121" s="2">
        <v>0.34722222222222227</v>
      </c>
      <c r="J121" s="6">
        <v>1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28">
        <v>0</v>
      </c>
      <c r="W121" s="1">
        <v>269</v>
      </c>
      <c r="X121" s="1">
        <v>2</v>
      </c>
      <c r="Y121" s="1">
        <v>1</v>
      </c>
      <c r="Z121" s="1">
        <v>1</v>
      </c>
      <c r="AA121" s="1">
        <v>2</v>
      </c>
      <c r="AB121" s="1">
        <v>1</v>
      </c>
      <c r="AC121" s="1">
        <v>0</v>
      </c>
      <c r="AD121" s="1">
        <v>11</v>
      </c>
      <c r="AE121" s="1">
        <v>543</v>
      </c>
      <c r="AF121" s="1">
        <v>74</v>
      </c>
      <c r="AG121" s="1">
        <v>12</v>
      </c>
      <c r="AH121" s="1">
        <v>7</v>
      </c>
      <c r="AI121" s="1">
        <f t="shared" si="32"/>
        <v>93</v>
      </c>
      <c r="AJ121" s="1">
        <v>1307</v>
      </c>
      <c r="AK121" s="1">
        <v>3417</v>
      </c>
      <c r="AL121" s="1">
        <f t="shared" si="33"/>
        <v>4724</v>
      </c>
      <c r="AM121" s="1">
        <v>2</v>
      </c>
      <c r="AN121" s="19">
        <v>3520</v>
      </c>
      <c r="AO121" s="23">
        <f t="shared" si="21"/>
        <v>0.37130681818181815</v>
      </c>
      <c r="AP121" s="33">
        <f t="shared" si="19"/>
        <v>2.6143840856924254</v>
      </c>
    </row>
    <row r="122" spans="1:42">
      <c r="A122" s="47" t="s">
        <v>49</v>
      </c>
      <c r="B122" s="1">
        <v>0</v>
      </c>
      <c r="C122" s="1">
        <v>1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2">
        <v>0.33749999999999997</v>
      </c>
      <c r="J122" s="6">
        <v>1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28">
        <v>0</v>
      </c>
      <c r="W122" s="1">
        <v>285</v>
      </c>
      <c r="X122" s="1">
        <v>1</v>
      </c>
      <c r="Y122" s="1">
        <v>5</v>
      </c>
      <c r="Z122" s="1">
        <v>2</v>
      </c>
      <c r="AA122" s="1">
        <v>2</v>
      </c>
      <c r="AB122" s="1">
        <v>1</v>
      </c>
      <c r="AC122" s="1">
        <v>1</v>
      </c>
      <c r="AD122" s="1">
        <v>90</v>
      </c>
      <c r="AE122" s="1">
        <v>496</v>
      </c>
      <c r="AF122" s="1">
        <v>47</v>
      </c>
      <c r="AG122" s="1">
        <v>1</v>
      </c>
      <c r="AH122" s="1">
        <v>0</v>
      </c>
      <c r="AI122" s="1">
        <f t="shared" si="32"/>
        <v>48</v>
      </c>
      <c r="AJ122" s="1">
        <v>1454</v>
      </c>
      <c r="AK122" s="1">
        <v>3097</v>
      </c>
      <c r="AL122" s="1">
        <f t="shared" si="33"/>
        <v>4551</v>
      </c>
      <c r="AM122" s="1">
        <v>0</v>
      </c>
      <c r="AN122" s="19">
        <v>3510</v>
      </c>
      <c r="AO122" s="23">
        <f t="shared" si="21"/>
        <v>0.41424501424501425</v>
      </c>
      <c r="AP122" s="33">
        <f t="shared" si="19"/>
        <v>2.1299862448418159</v>
      </c>
    </row>
    <row r="123" spans="1:42">
      <c r="A123" s="47" t="s">
        <v>50</v>
      </c>
      <c r="B123" s="1">
        <v>1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2">
        <v>0.33402777777777781</v>
      </c>
      <c r="J123" s="6">
        <v>0</v>
      </c>
      <c r="K123" s="1">
        <v>1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28">
        <v>0</v>
      </c>
      <c r="U123" s="1">
        <v>0</v>
      </c>
      <c r="V123" s="28">
        <v>0</v>
      </c>
      <c r="W123" s="1">
        <v>318</v>
      </c>
      <c r="X123" s="1">
        <v>0</v>
      </c>
      <c r="Y123" s="1">
        <v>3</v>
      </c>
      <c r="Z123" s="1">
        <v>0</v>
      </c>
      <c r="AA123" s="1">
        <v>2</v>
      </c>
      <c r="AB123" s="1">
        <v>1</v>
      </c>
      <c r="AC123" s="1">
        <v>0</v>
      </c>
      <c r="AD123" s="1">
        <v>64</v>
      </c>
      <c r="AE123" s="1">
        <v>132</v>
      </c>
      <c r="AF123" s="1">
        <v>31</v>
      </c>
      <c r="AG123" s="1">
        <v>5</v>
      </c>
      <c r="AH123" s="1">
        <v>1</v>
      </c>
      <c r="AI123" s="1">
        <f t="shared" si="31"/>
        <v>37</v>
      </c>
      <c r="AJ123" s="1">
        <v>1196</v>
      </c>
      <c r="AK123" s="1">
        <v>829</v>
      </c>
      <c r="AL123" s="1">
        <f t="shared" si="30"/>
        <v>2025</v>
      </c>
      <c r="AM123" s="1">
        <v>2</v>
      </c>
      <c r="AN123" s="19">
        <v>3497</v>
      </c>
      <c r="AO123" s="23">
        <f t="shared" si="21"/>
        <v>0.34200743494423791</v>
      </c>
      <c r="AP123" s="33">
        <f t="shared" si="19"/>
        <v>0.69314381270903014</v>
      </c>
    </row>
    <row r="124" spans="1:42">
      <c r="A124" s="47" t="s">
        <v>51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1</v>
      </c>
      <c r="H124" s="1">
        <v>0</v>
      </c>
      <c r="I124" s="2">
        <v>0.35416666666666669</v>
      </c>
      <c r="J124" s="6">
        <v>1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28">
        <v>0</v>
      </c>
      <c r="W124" s="1">
        <v>242</v>
      </c>
      <c r="X124" s="1">
        <v>1</v>
      </c>
      <c r="Y124" s="1">
        <v>5</v>
      </c>
      <c r="Z124" s="1">
        <v>0</v>
      </c>
      <c r="AA124" s="1">
        <v>2</v>
      </c>
      <c r="AB124" s="1">
        <v>1</v>
      </c>
      <c r="AC124" s="1">
        <v>1</v>
      </c>
      <c r="AD124" s="1">
        <v>27</v>
      </c>
      <c r="AE124" s="1">
        <v>224</v>
      </c>
      <c r="AF124" s="1">
        <v>81</v>
      </c>
      <c r="AG124" s="1">
        <v>29</v>
      </c>
      <c r="AH124" s="1">
        <v>5</v>
      </c>
      <c r="AI124" s="1">
        <f t="shared" si="31"/>
        <v>115</v>
      </c>
      <c r="AJ124" s="1">
        <v>1086</v>
      </c>
      <c r="AK124" s="1">
        <v>3699</v>
      </c>
      <c r="AL124" s="1">
        <f t="shared" si="30"/>
        <v>4785</v>
      </c>
      <c r="AM124" s="1">
        <v>1</v>
      </c>
      <c r="AN124" s="19">
        <v>3488</v>
      </c>
      <c r="AO124" s="23">
        <f t="shared" si="21"/>
        <v>0.31135321100917429</v>
      </c>
      <c r="AP124" s="33">
        <f t="shared" si="19"/>
        <v>3.4060773480662982</v>
      </c>
    </row>
    <row r="125" spans="1:42">
      <c r="A125" s="47" t="s">
        <v>52</v>
      </c>
      <c r="B125" s="1">
        <v>0</v>
      </c>
      <c r="C125" s="1">
        <v>0</v>
      </c>
      <c r="D125" s="1">
        <v>1</v>
      </c>
      <c r="E125" s="1">
        <v>0</v>
      </c>
      <c r="F125" s="1">
        <v>0</v>
      </c>
      <c r="G125" s="1">
        <v>0</v>
      </c>
      <c r="H125" s="1">
        <v>0</v>
      </c>
      <c r="I125" s="2">
        <v>0.33888888888888885</v>
      </c>
      <c r="J125" s="6">
        <v>1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28">
        <v>0</v>
      </c>
      <c r="W125" s="1">
        <v>349</v>
      </c>
      <c r="X125" s="1">
        <v>1</v>
      </c>
      <c r="Y125" s="1">
        <v>5</v>
      </c>
      <c r="Z125" s="1">
        <v>3</v>
      </c>
      <c r="AA125" s="1">
        <v>3</v>
      </c>
      <c r="AB125" s="1">
        <v>1</v>
      </c>
      <c r="AC125" s="1">
        <v>0</v>
      </c>
      <c r="AD125" s="1">
        <v>20</v>
      </c>
      <c r="AE125" s="1">
        <v>305</v>
      </c>
      <c r="AF125" s="1">
        <v>59</v>
      </c>
      <c r="AG125" s="1">
        <v>8</v>
      </c>
      <c r="AH125" s="1">
        <v>3</v>
      </c>
      <c r="AI125" s="1">
        <f t="shared" si="31"/>
        <v>70</v>
      </c>
      <c r="AJ125" s="1">
        <v>1164</v>
      </c>
      <c r="AK125" s="1">
        <v>3738</v>
      </c>
      <c r="AL125" s="1">
        <f t="shared" si="30"/>
        <v>4902</v>
      </c>
      <c r="AM125" s="1">
        <v>1</v>
      </c>
      <c r="AN125" s="19">
        <v>3470</v>
      </c>
      <c r="AO125" s="23">
        <f t="shared" si="21"/>
        <v>0.33544668587896254</v>
      </c>
      <c r="AP125" s="33">
        <f t="shared" si="19"/>
        <v>3.2113402061855671</v>
      </c>
    </row>
    <row r="126" spans="1:42">
      <c r="A126" s="47" t="s">
        <v>53</v>
      </c>
      <c r="B126" s="1">
        <v>1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2">
        <v>0.3444444444444445</v>
      </c>
      <c r="J126" s="6">
        <v>1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28">
        <v>0</v>
      </c>
      <c r="U126" s="1">
        <v>0</v>
      </c>
      <c r="V126" s="28">
        <v>0</v>
      </c>
      <c r="W126" s="1">
        <v>226</v>
      </c>
      <c r="X126" s="1">
        <v>1</v>
      </c>
      <c r="Y126" s="1">
        <v>1</v>
      </c>
      <c r="Z126" s="1">
        <v>3</v>
      </c>
      <c r="AA126" s="1">
        <v>3</v>
      </c>
      <c r="AB126" s="1">
        <v>1</v>
      </c>
      <c r="AC126" s="1">
        <v>1</v>
      </c>
      <c r="AD126" s="1">
        <v>5</v>
      </c>
      <c r="AE126" s="1">
        <v>87</v>
      </c>
      <c r="AF126" s="1">
        <v>18</v>
      </c>
      <c r="AG126" s="1">
        <v>0</v>
      </c>
      <c r="AH126" s="1">
        <v>0</v>
      </c>
      <c r="AI126" s="1">
        <f t="shared" si="31"/>
        <v>18</v>
      </c>
      <c r="AJ126" s="1">
        <v>1063</v>
      </c>
      <c r="AK126" s="1">
        <v>4176</v>
      </c>
      <c r="AL126" s="1">
        <f t="shared" si="30"/>
        <v>5239</v>
      </c>
      <c r="AM126" s="1">
        <v>0</v>
      </c>
      <c r="AN126" s="19">
        <v>3455</v>
      </c>
      <c r="AO126" s="23">
        <f t="shared" si="21"/>
        <v>0.3076700434153401</v>
      </c>
      <c r="AP126" s="33">
        <f t="shared" si="19"/>
        <v>3.9285042333019757</v>
      </c>
    </row>
    <row r="127" spans="1:42">
      <c r="A127" s="47" t="s">
        <v>54</v>
      </c>
      <c r="B127" s="1">
        <v>0</v>
      </c>
      <c r="C127" s="1">
        <v>0</v>
      </c>
      <c r="D127" s="1">
        <v>0</v>
      </c>
      <c r="E127" s="1">
        <v>0</v>
      </c>
      <c r="F127" s="1">
        <v>1</v>
      </c>
      <c r="G127" s="1">
        <v>0</v>
      </c>
      <c r="H127" s="1">
        <v>0</v>
      </c>
      <c r="I127" s="2">
        <v>0.34166666666666662</v>
      </c>
      <c r="J127" s="6">
        <v>0</v>
      </c>
      <c r="K127" s="1">
        <v>0</v>
      </c>
      <c r="L127" s="1">
        <v>1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28">
        <v>0</v>
      </c>
      <c r="W127" s="1">
        <v>137</v>
      </c>
      <c r="X127" s="1">
        <v>0</v>
      </c>
      <c r="Y127" s="1">
        <v>5</v>
      </c>
      <c r="Z127" s="1">
        <v>0</v>
      </c>
      <c r="AA127" s="1">
        <v>3</v>
      </c>
      <c r="AB127" s="1">
        <v>0</v>
      </c>
      <c r="AC127" s="1">
        <v>0</v>
      </c>
      <c r="AD127" s="1">
        <v>2</v>
      </c>
      <c r="AE127" s="1">
        <v>44</v>
      </c>
      <c r="AF127" s="1">
        <v>10</v>
      </c>
      <c r="AG127" s="1">
        <v>1</v>
      </c>
      <c r="AH127" s="1">
        <v>0</v>
      </c>
      <c r="AI127" s="1">
        <f t="shared" si="31"/>
        <v>11</v>
      </c>
      <c r="AJ127" s="1">
        <v>441</v>
      </c>
      <c r="AK127" s="1">
        <v>99</v>
      </c>
      <c r="AL127" s="1">
        <f t="shared" si="30"/>
        <v>540</v>
      </c>
      <c r="AM127" s="1">
        <v>0</v>
      </c>
      <c r="AN127" s="19">
        <v>3449</v>
      </c>
      <c r="AO127" s="23">
        <f t="shared" si="21"/>
        <v>0.12786314873876486</v>
      </c>
      <c r="AP127" s="33">
        <f t="shared" si="19"/>
        <v>0.22448979591836735</v>
      </c>
    </row>
    <row r="128" spans="1:42">
      <c r="A128" s="47" t="s">
        <v>56</v>
      </c>
      <c r="B128" s="1">
        <v>0</v>
      </c>
      <c r="C128" s="1">
        <v>0</v>
      </c>
      <c r="D128" s="1">
        <v>0</v>
      </c>
      <c r="E128" s="1">
        <v>1</v>
      </c>
      <c r="F128" s="1">
        <v>0</v>
      </c>
      <c r="G128" s="1">
        <v>0</v>
      </c>
      <c r="H128" s="1">
        <v>0</v>
      </c>
      <c r="I128" s="2">
        <v>0.79027777777777775</v>
      </c>
      <c r="J128" s="6">
        <v>0</v>
      </c>
      <c r="K128" s="1">
        <v>1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28">
        <v>0</v>
      </c>
      <c r="W128" s="1">
        <v>189</v>
      </c>
      <c r="X128" s="1">
        <v>0</v>
      </c>
      <c r="Y128" s="1">
        <v>0</v>
      </c>
      <c r="Z128" s="1">
        <v>2</v>
      </c>
      <c r="AA128" s="1">
        <v>2</v>
      </c>
      <c r="AB128" s="1">
        <v>1</v>
      </c>
      <c r="AC128" s="1">
        <v>0</v>
      </c>
      <c r="AD128" s="1">
        <v>47</v>
      </c>
      <c r="AE128" s="1">
        <v>95</v>
      </c>
      <c r="AF128" s="1">
        <v>21</v>
      </c>
      <c r="AG128" s="1">
        <v>2</v>
      </c>
      <c r="AH128" s="1">
        <v>1</v>
      </c>
      <c r="AI128" s="1">
        <f t="shared" si="31"/>
        <v>24</v>
      </c>
      <c r="AJ128" s="1">
        <v>823</v>
      </c>
      <c r="AK128" s="1">
        <v>625</v>
      </c>
      <c r="AL128" s="1">
        <f t="shared" si="30"/>
        <v>1448</v>
      </c>
      <c r="AM128" s="1">
        <v>0</v>
      </c>
      <c r="AN128" s="19">
        <v>3442</v>
      </c>
      <c r="AO128" s="23">
        <f t="shared" si="21"/>
        <v>0.2391051714119698</v>
      </c>
      <c r="AP128" s="33">
        <f t="shared" si="19"/>
        <v>0.75941676792223567</v>
      </c>
    </row>
    <row r="129" spans="1:42">
      <c r="A129" s="47" t="s">
        <v>57</v>
      </c>
      <c r="B129" s="1">
        <v>0</v>
      </c>
      <c r="C129" s="1">
        <v>0</v>
      </c>
      <c r="D129" s="1">
        <v>0</v>
      </c>
      <c r="E129" s="1">
        <v>1</v>
      </c>
      <c r="F129" s="1">
        <v>0</v>
      </c>
      <c r="G129" s="1">
        <v>0</v>
      </c>
      <c r="H129" s="1">
        <v>0</v>
      </c>
      <c r="I129" s="2">
        <v>0.3298611111111111</v>
      </c>
      <c r="J129" s="6">
        <v>1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28">
        <v>0</v>
      </c>
      <c r="U129" s="1">
        <v>0</v>
      </c>
      <c r="V129" s="28">
        <v>0</v>
      </c>
      <c r="W129" s="1">
        <v>210</v>
      </c>
      <c r="X129" s="1">
        <v>1</v>
      </c>
      <c r="Y129" s="1">
        <v>2</v>
      </c>
      <c r="Z129" s="1">
        <v>0</v>
      </c>
      <c r="AA129" s="1">
        <v>3</v>
      </c>
      <c r="AB129" s="1">
        <v>1</v>
      </c>
      <c r="AC129" s="1">
        <v>1</v>
      </c>
      <c r="AD129" s="1">
        <v>239</v>
      </c>
      <c r="AE129" s="1">
        <v>904</v>
      </c>
      <c r="AF129" s="1">
        <v>28</v>
      </c>
      <c r="AG129" s="1">
        <v>3</v>
      </c>
      <c r="AH129" s="1">
        <v>3</v>
      </c>
      <c r="AI129" s="1">
        <f t="shared" si="31"/>
        <v>34</v>
      </c>
      <c r="AJ129" s="1">
        <v>1380</v>
      </c>
      <c r="AK129" s="1">
        <v>6280</v>
      </c>
      <c r="AL129" s="1">
        <f t="shared" si="30"/>
        <v>7660</v>
      </c>
      <c r="AM129" s="1">
        <v>0</v>
      </c>
      <c r="AN129" s="19">
        <v>3442</v>
      </c>
      <c r="AO129" s="23">
        <f t="shared" si="21"/>
        <v>0.4009296920395119</v>
      </c>
      <c r="AP129" s="33">
        <f t="shared" si="19"/>
        <v>4.5507246376811592</v>
      </c>
    </row>
    <row r="130" spans="1:42">
      <c r="A130" s="47" t="s">
        <v>65</v>
      </c>
      <c r="B130" s="1">
        <v>0</v>
      </c>
      <c r="C130" s="1">
        <v>0</v>
      </c>
      <c r="D130" s="1">
        <v>1</v>
      </c>
      <c r="E130" s="1">
        <v>0</v>
      </c>
      <c r="F130" s="1">
        <v>0</v>
      </c>
      <c r="G130" s="1">
        <v>0</v>
      </c>
      <c r="H130" s="1">
        <v>0</v>
      </c>
      <c r="I130" s="2">
        <v>0.33749999999999997</v>
      </c>
      <c r="J130" s="6">
        <v>1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28">
        <v>0</v>
      </c>
      <c r="W130" s="1">
        <v>278</v>
      </c>
      <c r="X130" s="1">
        <v>1</v>
      </c>
      <c r="Y130" s="1">
        <v>4</v>
      </c>
      <c r="Z130" s="1">
        <v>1</v>
      </c>
      <c r="AA130" s="1">
        <v>2</v>
      </c>
      <c r="AB130" s="1">
        <v>1</v>
      </c>
      <c r="AC130" s="1">
        <v>0</v>
      </c>
      <c r="AD130" s="1">
        <v>29</v>
      </c>
      <c r="AE130" s="1">
        <v>121</v>
      </c>
      <c r="AF130" s="1">
        <v>17</v>
      </c>
      <c r="AG130" s="1">
        <v>0</v>
      </c>
      <c r="AH130" s="1">
        <v>2</v>
      </c>
      <c r="AI130" s="1">
        <f t="shared" si="31"/>
        <v>19</v>
      </c>
      <c r="AJ130" s="1">
        <v>1236</v>
      </c>
      <c r="AK130" s="1">
        <v>6710</v>
      </c>
      <c r="AL130" s="1">
        <f t="shared" si="30"/>
        <v>7946</v>
      </c>
      <c r="AM130" s="1">
        <v>0</v>
      </c>
      <c r="AN130" s="19">
        <v>3440</v>
      </c>
      <c r="AO130" s="23">
        <f t="shared" si="21"/>
        <v>0.35930232558139535</v>
      </c>
      <c r="AP130" s="33">
        <f t="shared" si="19"/>
        <v>5.4288025889967635</v>
      </c>
    </row>
    <row r="131" spans="1:42">
      <c r="A131" s="47" t="s">
        <v>66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1</v>
      </c>
      <c r="I131" s="2">
        <v>0.57847222222222217</v>
      </c>
      <c r="J131" s="6">
        <v>1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28">
        <v>0</v>
      </c>
      <c r="W131" s="1">
        <v>224</v>
      </c>
      <c r="X131" s="1">
        <v>1</v>
      </c>
      <c r="Y131" s="1">
        <v>4</v>
      </c>
      <c r="Z131" s="1">
        <v>0</v>
      </c>
      <c r="AA131" s="1">
        <v>2</v>
      </c>
      <c r="AB131" s="1">
        <v>0</v>
      </c>
      <c r="AC131" s="1">
        <v>1</v>
      </c>
      <c r="AD131" s="1">
        <v>32</v>
      </c>
      <c r="AE131" s="1">
        <v>151</v>
      </c>
      <c r="AF131" s="1">
        <v>7</v>
      </c>
      <c r="AG131" s="1">
        <v>4</v>
      </c>
      <c r="AH131" s="1">
        <v>1</v>
      </c>
      <c r="AI131" s="1">
        <f t="shared" si="31"/>
        <v>12</v>
      </c>
      <c r="AJ131" s="1">
        <v>1801</v>
      </c>
      <c r="AK131" s="1">
        <v>11750</v>
      </c>
      <c r="AL131" s="1">
        <f t="shared" si="30"/>
        <v>13551</v>
      </c>
      <c r="AM131" s="1">
        <v>0</v>
      </c>
      <c r="AN131" s="19">
        <v>3402</v>
      </c>
      <c r="AO131" s="23">
        <f t="shared" si="21"/>
        <v>0.52939447383891824</v>
      </c>
      <c r="AP131" s="33">
        <f t="shared" si="19"/>
        <v>6.5241532481954474</v>
      </c>
    </row>
    <row r="132" spans="1:42">
      <c r="A132" s="47" t="s">
        <v>67</v>
      </c>
      <c r="B132" s="1">
        <v>0</v>
      </c>
      <c r="C132" s="1">
        <v>0</v>
      </c>
      <c r="D132" s="1">
        <v>0</v>
      </c>
      <c r="E132" s="1">
        <v>0</v>
      </c>
      <c r="F132" s="1">
        <v>1</v>
      </c>
      <c r="G132" s="1">
        <v>0</v>
      </c>
      <c r="H132" s="1">
        <v>0</v>
      </c>
      <c r="I132" s="2">
        <v>0.34236111111111112</v>
      </c>
      <c r="J132" s="6">
        <v>1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28">
        <v>0</v>
      </c>
      <c r="U132" s="1">
        <v>0</v>
      </c>
      <c r="V132" s="28">
        <v>0</v>
      </c>
      <c r="W132" s="1">
        <v>188</v>
      </c>
      <c r="X132" s="1">
        <v>1</v>
      </c>
      <c r="Y132" s="1">
        <v>2</v>
      </c>
      <c r="Z132" s="1">
        <v>0</v>
      </c>
      <c r="AA132" s="1">
        <v>1</v>
      </c>
      <c r="AB132" s="1">
        <v>1</v>
      </c>
      <c r="AC132" s="1">
        <v>0</v>
      </c>
      <c r="AD132" s="1">
        <v>155</v>
      </c>
      <c r="AE132" s="1">
        <v>476</v>
      </c>
      <c r="AF132" s="1">
        <v>40</v>
      </c>
      <c r="AG132" s="1">
        <v>3</v>
      </c>
      <c r="AH132" s="1">
        <v>2</v>
      </c>
      <c r="AI132" s="1">
        <f t="shared" si="31"/>
        <v>45</v>
      </c>
      <c r="AJ132" s="1">
        <v>1466</v>
      </c>
      <c r="AK132" s="1">
        <v>6710</v>
      </c>
      <c r="AL132" s="1">
        <f t="shared" si="30"/>
        <v>8176</v>
      </c>
      <c r="AM132" s="1">
        <v>3</v>
      </c>
      <c r="AN132" s="19">
        <v>3389</v>
      </c>
      <c r="AO132" s="23">
        <f t="shared" si="21"/>
        <v>0.43257598111537326</v>
      </c>
      <c r="AP132" s="33">
        <f t="shared" ref="AP132:AP142" si="34">AK132/AJ132</f>
        <v>4.5770804911323326</v>
      </c>
    </row>
    <row r="133" spans="1:42">
      <c r="A133" s="47" t="s">
        <v>68</v>
      </c>
      <c r="B133" s="1">
        <v>0</v>
      </c>
      <c r="C133" s="1">
        <v>1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2">
        <v>0.34166666666666662</v>
      </c>
      <c r="J133" s="6">
        <v>1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28">
        <v>0</v>
      </c>
      <c r="W133" s="1">
        <v>167</v>
      </c>
      <c r="X133" s="1">
        <v>1</v>
      </c>
      <c r="Y133" s="1">
        <v>3</v>
      </c>
      <c r="Z133" s="1">
        <v>4</v>
      </c>
      <c r="AA133" s="1">
        <v>2</v>
      </c>
      <c r="AB133" s="1">
        <v>1</v>
      </c>
      <c r="AC133" s="1">
        <v>0</v>
      </c>
      <c r="AD133" s="1">
        <v>2</v>
      </c>
      <c r="AE133" s="1">
        <v>260</v>
      </c>
      <c r="AF133" s="1">
        <v>45</v>
      </c>
      <c r="AG133" s="1">
        <v>0</v>
      </c>
      <c r="AH133" s="1">
        <v>1</v>
      </c>
      <c r="AI133" s="1">
        <f t="shared" si="31"/>
        <v>46</v>
      </c>
      <c r="AJ133" s="1">
        <v>781</v>
      </c>
      <c r="AK133" s="1">
        <v>3079</v>
      </c>
      <c r="AL133" s="1">
        <f t="shared" si="30"/>
        <v>3860</v>
      </c>
      <c r="AM133" s="1">
        <v>0</v>
      </c>
      <c r="AN133" s="19">
        <v>3350</v>
      </c>
      <c r="AO133" s="23">
        <f t="shared" si="21"/>
        <v>0.23313432835820896</v>
      </c>
      <c r="AP133" s="33">
        <f t="shared" si="34"/>
        <v>3.9423815620998721</v>
      </c>
    </row>
    <row r="134" spans="1:42">
      <c r="A134" s="47" t="s">
        <v>69</v>
      </c>
      <c r="B134" s="1">
        <v>1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2">
        <v>0.33333333333333331</v>
      </c>
      <c r="J134" s="6">
        <v>0</v>
      </c>
      <c r="K134" s="1">
        <v>0</v>
      </c>
      <c r="L134" s="1">
        <v>1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28">
        <v>0</v>
      </c>
      <c r="W134" s="1">
        <v>220</v>
      </c>
      <c r="X134" s="1">
        <v>1</v>
      </c>
      <c r="Y134" s="1">
        <v>1</v>
      </c>
      <c r="Z134" s="1">
        <v>1</v>
      </c>
      <c r="AA134" s="1">
        <v>1</v>
      </c>
      <c r="AB134" s="1">
        <v>1</v>
      </c>
      <c r="AC134" s="1">
        <v>0</v>
      </c>
      <c r="AD134" s="1">
        <v>40</v>
      </c>
      <c r="AE134" s="1">
        <v>573</v>
      </c>
      <c r="AF134" s="1">
        <v>15</v>
      </c>
      <c r="AG134" s="1">
        <v>0</v>
      </c>
      <c r="AH134" s="1">
        <v>0</v>
      </c>
      <c r="AI134" s="1">
        <f t="shared" si="31"/>
        <v>15</v>
      </c>
      <c r="AJ134" s="1">
        <v>1001</v>
      </c>
      <c r="AK134" s="1">
        <v>308</v>
      </c>
      <c r="AL134" s="1">
        <f t="shared" si="30"/>
        <v>1309</v>
      </c>
      <c r="AM134" s="1">
        <v>0</v>
      </c>
      <c r="AN134" s="19">
        <v>3342</v>
      </c>
      <c r="AO134" s="23">
        <f t="shared" si="21"/>
        <v>0.29952124476361458</v>
      </c>
      <c r="AP134" s="33">
        <f t="shared" si="34"/>
        <v>0.30769230769230771</v>
      </c>
    </row>
    <row r="135" spans="1:42">
      <c r="A135" s="47" t="s">
        <v>70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1</v>
      </c>
      <c r="I135" s="2">
        <v>0.83680555555555547</v>
      </c>
      <c r="J135" s="6">
        <v>0</v>
      </c>
      <c r="K135" s="1">
        <v>0</v>
      </c>
      <c r="L135" s="1">
        <v>0</v>
      </c>
      <c r="M135" s="1">
        <v>0</v>
      </c>
      <c r="N135" s="1">
        <v>0</v>
      </c>
      <c r="O135" s="1">
        <v>1</v>
      </c>
      <c r="P135" s="1">
        <v>0</v>
      </c>
      <c r="Q135" s="1">
        <v>0</v>
      </c>
      <c r="R135" s="1">
        <v>0</v>
      </c>
      <c r="S135" s="1">
        <v>0</v>
      </c>
      <c r="T135" s="28">
        <v>0</v>
      </c>
      <c r="U135" s="1">
        <v>0</v>
      </c>
      <c r="V135" s="28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23</v>
      </c>
      <c r="AF135" s="1">
        <v>2</v>
      </c>
      <c r="AG135" s="1">
        <v>0</v>
      </c>
      <c r="AH135" s="1">
        <v>0</v>
      </c>
      <c r="AI135" s="1">
        <f t="shared" si="31"/>
        <v>2</v>
      </c>
      <c r="AJ135" s="1">
        <v>275</v>
      </c>
      <c r="AK135" s="1">
        <v>62</v>
      </c>
      <c r="AL135" s="1">
        <f t="shared" si="30"/>
        <v>337</v>
      </c>
      <c r="AM135" s="1">
        <v>1</v>
      </c>
      <c r="AN135" s="19">
        <v>3327</v>
      </c>
      <c r="AO135" s="23">
        <f t="shared" si="21"/>
        <v>8.2657048391944696E-2</v>
      </c>
      <c r="AP135" s="33">
        <f t="shared" si="34"/>
        <v>0.22545454545454546</v>
      </c>
    </row>
    <row r="136" spans="1:42">
      <c r="A136" s="47" t="s">
        <v>71</v>
      </c>
      <c r="B136" s="1">
        <v>0</v>
      </c>
      <c r="C136" s="1">
        <v>0</v>
      </c>
      <c r="D136" s="1">
        <v>0</v>
      </c>
      <c r="E136" s="1">
        <v>0</v>
      </c>
      <c r="F136" s="1">
        <v>1</v>
      </c>
      <c r="G136" s="1">
        <v>0</v>
      </c>
      <c r="H136" s="1">
        <v>0</v>
      </c>
      <c r="I136" s="2">
        <v>0.81458333333333333</v>
      </c>
      <c r="J136" s="6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1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28">
        <v>0</v>
      </c>
      <c r="W136" s="1">
        <v>79</v>
      </c>
      <c r="X136" s="1">
        <v>0</v>
      </c>
      <c r="Y136" s="1">
        <v>0</v>
      </c>
      <c r="Z136" s="1">
        <v>1</v>
      </c>
      <c r="AA136" s="1">
        <v>1</v>
      </c>
      <c r="AB136" s="1">
        <v>1</v>
      </c>
      <c r="AC136" s="1">
        <v>0</v>
      </c>
      <c r="AD136" s="1">
        <v>0</v>
      </c>
      <c r="AE136" s="1">
        <v>129</v>
      </c>
      <c r="AF136" s="1">
        <v>53</v>
      </c>
      <c r="AG136" s="1">
        <v>3</v>
      </c>
      <c r="AH136" s="1">
        <v>0</v>
      </c>
      <c r="AI136" s="1">
        <f t="shared" si="31"/>
        <v>56</v>
      </c>
      <c r="AJ136" s="1">
        <v>1053</v>
      </c>
      <c r="AK136" s="1">
        <v>661</v>
      </c>
      <c r="AL136" s="1">
        <f t="shared" si="30"/>
        <v>1714</v>
      </c>
      <c r="AM136" s="1">
        <v>0</v>
      </c>
      <c r="AN136" s="19">
        <v>3250</v>
      </c>
      <c r="AO136" s="23">
        <f t="shared" ref="AO136:AO142" si="35">AJ136/AN136</f>
        <v>0.32400000000000001</v>
      </c>
      <c r="AP136" s="33">
        <f t="shared" si="34"/>
        <v>0.62773029439696104</v>
      </c>
    </row>
    <row r="137" spans="1:42">
      <c r="A137" s="47" t="s">
        <v>72</v>
      </c>
      <c r="B137" s="1">
        <v>0</v>
      </c>
      <c r="C137" s="1">
        <v>1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2">
        <v>0.33611111111111108</v>
      </c>
      <c r="J137" s="6">
        <v>1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28">
        <v>0</v>
      </c>
      <c r="W137" s="1">
        <v>274</v>
      </c>
      <c r="X137" s="1">
        <v>1</v>
      </c>
      <c r="Y137" s="1">
        <v>2</v>
      </c>
      <c r="Z137" s="1">
        <v>3</v>
      </c>
      <c r="AA137" s="1">
        <v>2</v>
      </c>
      <c r="AB137" s="1">
        <v>1</v>
      </c>
      <c r="AC137" s="1">
        <v>1</v>
      </c>
      <c r="AD137" s="1">
        <v>29</v>
      </c>
      <c r="AE137" s="1">
        <v>198</v>
      </c>
      <c r="AF137" s="1">
        <v>17</v>
      </c>
      <c r="AG137" s="1">
        <v>3</v>
      </c>
      <c r="AH137" s="1">
        <v>0</v>
      </c>
      <c r="AI137" s="1">
        <f t="shared" si="31"/>
        <v>20</v>
      </c>
      <c r="AJ137" s="1">
        <v>1023</v>
      </c>
      <c r="AK137" s="1">
        <v>4217</v>
      </c>
      <c r="AL137" s="1">
        <f t="shared" si="30"/>
        <v>5240</v>
      </c>
      <c r="AM137" s="1">
        <v>0</v>
      </c>
      <c r="AN137" s="19">
        <v>3192</v>
      </c>
      <c r="AO137" s="23">
        <f t="shared" si="35"/>
        <v>0.32048872180451127</v>
      </c>
      <c r="AP137" s="33">
        <f t="shared" si="34"/>
        <v>4.1221896383186705</v>
      </c>
    </row>
    <row r="138" spans="1:42">
      <c r="A138" s="47" t="s">
        <v>73</v>
      </c>
      <c r="B138" s="1">
        <v>1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2">
        <v>0.31319444444444444</v>
      </c>
      <c r="J138" s="6">
        <v>1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28">
        <v>0</v>
      </c>
      <c r="U138" s="1">
        <v>0</v>
      </c>
      <c r="V138" s="28">
        <v>0</v>
      </c>
      <c r="W138" s="1">
        <v>286</v>
      </c>
      <c r="X138" s="1">
        <v>1</v>
      </c>
      <c r="Y138" s="1">
        <v>2</v>
      </c>
      <c r="Z138" s="1">
        <v>7</v>
      </c>
      <c r="AA138" s="1">
        <v>2</v>
      </c>
      <c r="AB138" s="1">
        <v>1</v>
      </c>
      <c r="AC138" s="1">
        <v>1</v>
      </c>
      <c r="AD138" s="1">
        <v>8</v>
      </c>
      <c r="AE138" s="1">
        <v>118</v>
      </c>
      <c r="AF138" s="1">
        <v>20</v>
      </c>
      <c r="AG138" s="1">
        <v>4</v>
      </c>
      <c r="AH138" s="1">
        <v>3</v>
      </c>
      <c r="AI138" s="1">
        <f t="shared" si="31"/>
        <v>27</v>
      </c>
      <c r="AJ138" s="1">
        <v>860</v>
      </c>
      <c r="AK138" s="1">
        <v>3583</v>
      </c>
      <c r="AL138" s="1">
        <f t="shared" si="30"/>
        <v>4443</v>
      </c>
      <c r="AM138" s="1">
        <v>0</v>
      </c>
      <c r="AN138" s="19">
        <v>3190</v>
      </c>
      <c r="AO138" s="23">
        <f t="shared" si="35"/>
        <v>0.26959247648902823</v>
      </c>
      <c r="AP138" s="33">
        <f t="shared" si="34"/>
        <v>4.1662790697674419</v>
      </c>
    </row>
    <row r="139" spans="1:42">
      <c r="A139" s="47" t="s">
        <v>75</v>
      </c>
      <c r="B139" s="1">
        <v>0</v>
      </c>
      <c r="C139" s="1">
        <v>0</v>
      </c>
      <c r="D139" s="1">
        <v>0</v>
      </c>
      <c r="E139" s="1">
        <v>1</v>
      </c>
      <c r="F139" s="1">
        <v>0</v>
      </c>
      <c r="G139" s="1">
        <v>0</v>
      </c>
      <c r="H139" s="1">
        <v>0</v>
      </c>
      <c r="I139" s="2">
        <v>0.70624999999999993</v>
      </c>
      <c r="J139" s="6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1</v>
      </c>
      <c r="V139" s="28">
        <v>0</v>
      </c>
      <c r="W139" s="1">
        <v>67</v>
      </c>
      <c r="X139" s="1">
        <v>1</v>
      </c>
      <c r="Y139" s="1">
        <v>2</v>
      </c>
      <c r="Z139" s="1">
        <v>0</v>
      </c>
      <c r="AA139" s="1">
        <v>1</v>
      </c>
      <c r="AB139" s="1">
        <v>1</v>
      </c>
      <c r="AC139" s="1">
        <v>0</v>
      </c>
      <c r="AD139" s="1">
        <v>20</v>
      </c>
      <c r="AE139" s="1">
        <v>181</v>
      </c>
      <c r="AF139" s="1">
        <v>20</v>
      </c>
      <c r="AG139" s="1">
        <v>0</v>
      </c>
      <c r="AH139" s="1">
        <v>0</v>
      </c>
      <c r="AI139" s="1">
        <f t="shared" si="31"/>
        <v>20</v>
      </c>
      <c r="AJ139" s="1">
        <v>651</v>
      </c>
      <c r="AK139" s="1">
        <v>383</v>
      </c>
      <c r="AL139" s="1">
        <f t="shared" si="30"/>
        <v>1034</v>
      </c>
      <c r="AM139" s="1">
        <v>0</v>
      </c>
      <c r="AN139" s="19">
        <v>3179</v>
      </c>
      <c r="AO139" s="23">
        <f t="shared" si="35"/>
        <v>0.20478137779175842</v>
      </c>
      <c r="AP139" s="33">
        <f t="shared" si="34"/>
        <v>0.58832565284178184</v>
      </c>
    </row>
    <row r="140" spans="1:42">
      <c r="A140" s="47" t="s">
        <v>76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1</v>
      </c>
      <c r="H140" s="1">
        <v>0</v>
      </c>
      <c r="I140" s="2">
        <v>0.3444444444444445</v>
      </c>
      <c r="J140" s="6">
        <v>1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28">
        <v>0</v>
      </c>
      <c r="W140" s="1">
        <v>201</v>
      </c>
      <c r="X140" s="1">
        <v>1</v>
      </c>
      <c r="Y140" s="1">
        <v>1</v>
      </c>
      <c r="Z140" s="1">
        <v>0</v>
      </c>
      <c r="AA140" s="1">
        <v>2</v>
      </c>
      <c r="AB140" s="1">
        <v>1</v>
      </c>
      <c r="AC140" s="1">
        <v>1</v>
      </c>
      <c r="AD140" s="1">
        <v>39</v>
      </c>
      <c r="AE140" s="1">
        <v>176</v>
      </c>
      <c r="AF140" s="1">
        <v>48</v>
      </c>
      <c r="AG140" s="1">
        <v>2</v>
      </c>
      <c r="AH140" s="1">
        <v>2</v>
      </c>
      <c r="AI140" s="1">
        <f t="shared" ref="AI140:AI142" si="36">SUM(AF140:AH140)</f>
        <v>52</v>
      </c>
      <c r="AJ140" s="1">
        <v>1129</v>
      </c>
      <c r="AK140" s="1">
        <v>2030</v>
      </c>
      <c r="AL140" s="1">
        <f t="shared" ref="AL140:AL142" si="37">AJ140+AK140</f>
        <v>3159</v>
      </c>
      <c r="AM140" s="1">
        <v>0</v>
      </c>
      <c r="AN140" s="19">
        <v>3179</v>
      </c>
      <c r="AO140" s="23">
        <f t="shared" si="35"/>
        <v>0.35514312676942433</v>
      </c>
      <c r="AP140" s="33">
        <f t="shared" si="34"/>
        <v>1.7980513728963685</v>
      </c>
    </row>
    <row r="141" spans="1:42">
      <c r="A141" s="47" t="s">
        <v>77</v>
      </c>
      <c r="B141" s="1">
        <v>0</v>
      </c>
      <c r="C141" s="1">
        <v>0</v>
      </c>
      <c r="D141" s="1">
        <v>0</v>
      </c>
      <c r="E141" s="1">
        <v>1</v>
      </c>
      <c r="F141" s="1">
        <v>0</v>
      </c>
      <c r="G141" s="1">
        <v>0</v>
      </c>
      <c r="H141" s="1">
        <v>0</v>
      </c>
      <c r="I141" s="2">
        <v>0.8125</v>
      </c>
      <c r="J141" s="6">
        <v>0</v>
      </c>
      <c r="K141" s="1">
        <v>1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28">
        <v>0</v>
      </c>
      <c r="U141" s="1">
        <v>0</v>
      </c>
      <c r="V141" s="28">
        <v>0</v>
      </c>
      <c r="W141" s="1">
        <v>133</v>
      </c>
      <c r="X141" s="1">
        <v>0</v>
      </c>
      <c r="Y141" s="1">
        <v>0</v>
      </c>
      <c r="Z141" s="1">
        <v>1</v>
      </c>
      <c r="AA141" s="1">
        <v>2</v>
      </c>
      <c r="AB141" s="1">
        <v>1</v>
      </c>
      <c r="AC141" s="1">
        <v>0</v>
      </c>
      <c r="AD141" s="1">
        <v>82</v>
      </c>
      <c r="AE141" s="1">
        <v>214</v>
      </c>
      <c r="AF141" s="1">
        <v>59</v>
      </c>
      <c r="AG141" s="1">
        <v>5</v>
      </c>
      <c r="AH141" s="1">
        <v>3</v>
      </c>
      <c r="AI141" s="1">
        <f t="shared" si="36"/>
        <v>67</v>
      </c>
      <c r="AJ141" s="1">
        <v>1171</v>
      </c>
      <c r="AK141" s="1">
        <v>2586</v>
      </c>
      <c r="AL141" s="1">
        <f t="shared" si="37"/>
        <v>3757</v>
      </c>
      <c r="AM141" s="1">
        <v>0</v>
      </c>
      <c r="AN141" s="19">
        <v>3160</v>
      </c>
      <c r="AO141" s="23">
        <f t="shared" si="35"/>
        <v>0.37056962025316453</v>
      </c>
      <c r="AP141" s="33">
        <f t="shared" si="34"/>
        <v>2.2083689154568744</v>
      </c>
    </row>
    <row r="142" spans="1:42">
      <c r="A142" s="47" t="s">
        <v>79</v>
      </c>
      <c r="B142" s="1">
        <v>0</v>
      </c>
      <c r="C142" s="1">
        <v>0</v>
      </c>
      <c r="D142" s="1">
        <v>0</v>
      </c>
      <c r="E142" s="1">
        <v>1</v>
      </c>
      <c r="F142" s="1">
        <v>0</v>
      </c>
      <c r="G142" s="1">
        <v>0</v>
      </c>
      <c r="H142" s="1">
        <v>0</v>
      </c>
      <c r="I142" s="2">
        <v>0.34027777777777773</v>
      </c>
      <c r="J142" s="6">
        <v>1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28">
        <v>0</v>
      </c>
      <c r="W142" s="1">
        <v>154</v>
      </c>
      <c r="X142" s="1">
        <v>1</v>
      </c>
      <c r="Y142" s="1">
        <v>6</v>
      </c>
      <c r="Z142" s="1">
        <v>0</v>
      </c>
      <c r="AA142" s="1">
        <v>1</v>
      </c>
      <c r="AB142" s="1">
        <v>1</v>
      </c>
      <c r="AC142" s="1">
        <v>0</v>
      </c>
      <c r="AD142" s="1">
        <v>14</v>
      </c>
      <c r="AE142" s="1">
        <v>204</v>
      </c>
      <c r="AF142" s="1">
        <v>36</v>
      </c>
      <c r="AG142" s="1">
        <v>2</v>
      </c>
      <c r="AH142" s="1">
        <v>4</v>
      </c>
      <c r="AI142" s="1">
        <f t="shared" si="36"/>
        <v>42</v>
      </c>
      <c r="AJ142" s="1">
        <v>956</v>
      </c>
      <c r="AK142" s="1">
        <v>2378</v>
      </c>
      <c r="AL142" s="1">
        <f t="shared" si="37"/>
        <v>3334</v>
      </c>
      <c r="AM142" s="1">
        <v>0</v>
      </c>
      <c r="AN142" s="19">
        <v>3160</v>
      </c>
      <c r="AO142" s="23">
        <f t="shared" si="35"/>
        <v>0.30253164556962026</v>
      </c>
      <c r="AP142" s="33">
        <f t="shared" si="34"/>
        <v>2.48744769874477</v>
      </c>
    </row>
    <row r="143" spans="1:42">
      <c r="A143" s="47"/>
      <c r="J143" s="6"/>
      <c r="AP143" s="33"/>
    </row>
    <row r="144" spans="1:42">
      <c r="A144" s="58" t="s">
        <v>55</v>
      </c>
      <c r="B144" s="13" t="s">
        <v>9</v>
      </c>
      <c r="C144" s="13" t="s">
        <v>9</v>
      </c>
      <c r="D144" s="13" t="s">
        <v>9</v>
      </c>
      <c r="E144" s="13" t="s">
        <v>9</v>
      </c>
      <c r="F144" s="13" t="s">
        <v>9</v>
      </c>
      <c r="G144" s="13" t="s">
        <v>9</v>
      </c>
      <c r="H144" s="13" t="s">
        <v>9</v>
      </c>
      <c r="I144" s="13" t="s">
        <v>45</v>
      </c>
      <c r="J144" s="13" t="s">
        <v>9</v>
      </c>
      <c r="K144" s="13" t="s">
        <v>9</v>
      </c>
      <c r="L144" s="13" t="s">
        <v>9</v>
      </c>
      <c r="M144" s="13" t="s">
        <v>9</v>
      </c>
      <c r="N144" s="13" t="s">
        <v>9</v>
      </c>
      <c r="O144" s="13" t="s">
        <v>9</v>
      </c>
      <c r="P144" s="13" t="s">
        <v>9</v>
      </c>
      <c r="Q144" s="13" t="s">
        <v>9</v>
      </c>
      <c r="R144" s="13" t="s">
        <v>9</v>
      </c>
      <c r="S144" s="13" t="s">
        <v>9</v>
      </c>
      <c r="T144" s="13" t="s">
        <v>9</v>
      </c>
      <c r="U144" s="13" t="s">
        <v>9</v>
      </c>
      <c r="V144" s="13" t="s">
        <v>9</v>
      </c>
      <c r="W144" s="13" t="s">
        <v>20</v>
      </c>
      <c r="X144" s="13" t="s">
        <v>20</v>
      </c>
      <c r="Y144" s="13" t="s">
        <v>20</v>
      </c>
      <c r="Z144" s="13" t="s">
        <v>20</v>
      </c>
      <c r="AA144" s="13" t="s">
        <v>20</v>
      </c>
      <c r="AB144" s="13" t="s">
        <v>9</v>
      </c>
      <c r="AC144" s="13" t="s">
        <v>9</v>
      </c>
      <c r="AD144" s="13" t="s">
        <v>20</v>
      </c>
      <c r="AE144" s="13" t="s">
        <v>20</v>
      </c>
      <c r="AF144" s="13" t="s">
        <v>20</v>
      </c>
      <c r="AG144" s="13" t="s">
        <v>20</v>
      </c>
      <c r="AH144" s="13" t="s">
        <v>20</v>
      </c>
      <c r="AI144" s="13" t="s">
        <v>20</v>
      </c>
      <c r="AJ144" s="13" t="s">
        <v>20</v>
      </c>
      <c r="AK144" s="13" t="s">
        <v>20</v>
      </c>
      <c r="AL144" s="13" t="s">
        <v>20</v>
      </c>
      <c r="AM144" s="13" t="s">
        <v>20</v>
      </c>
      <c r="AN144" s="13" t="s">
        <v>20</v>
      </c>
    </row>
    <row r="145" spans="1:42">
      <c r="A145" s="48"/>
      <c r="B145" s="13" t="s">
        <v>10</v>
      </c>
      <c r="C145" s="13" t="s">
        <v>10</v>
      </c>
      <c r="D145" s="13" t="s">
        <v>10</v>
      </c>
      <c r="E145" s="13" t="s">
        <v>10</v>
      </c>
      <c r="F145" s="13" t="s">
        <v>10</v>
      </c>
      <c r="G145" s="13" t="s">
        <v>10</v>
      </c>
      <c r="H145" s="13" t="s">
        <v>10</v>
      </c>
      <c r="I145" s="14"/>
      <c r="J145" s="13" t="s">
        <v>10</v>
      </c>
      <c r="K145" s="13" t="s">
        <v>10</v>
      </c>
      <c r="L145" s="13" t="s">
        <v>10</v>
      </c>
      <c r="M145" s="13" t="s">
        <v>10</v>
      </c>
      <c r="N145" s="13" t="s">
        <v>10</v>
      </c>
      <c r="O145" s="13" t="s">
        <v>10</v>
      </c>
      <c r="P145" s="13" t="s">
        <v>10</v>
      </c>
      <c r="Q145" s="13" t="s">
        <v>10</v>
      </c>
      <c r="R145" s="13" t="s">
        <v>10</v>
      </c>
      <c r="S145" s="13" t="s">
        <v>10</v>
      </c>
      <c r="T145" s="13" t="s">
        <v>10</v>
      </c>
      <c r="U145" s="13" t="s">
        <v>10</v>
      </c>
      <c r="V145" s="13" t="s">
        <v>10</v>
      </c>
      <c r="W145" s="13"/>
      <c r="X145" s="13"/>
      <c r="Y145" s="13"/>
      <c r="Z145" s="13"/>
      <c r="AA145" s="13"/>
      <c r="AB145" s="13" t="s">
        <v>10</v>
      </c>
      <c r="AC145" s="13" t="s">
        <v>10</v>
      </c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</row>
    <row r="146" spans="1:42" s="17" customFormat="1">
      <c r="A146" s="49"/>
      <c r="I146" s="18"/>
      <c r="J146" s="18"/>
      <c r="AP146" s="33"/>
    </row>
    <row r="147" spans="1:42" s="17" customFormat="1">
      <c r="A147" s="52" t="s">
        <v>197</v>
      </c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P147" s="33"/>
    </row>
    <row r="148" spans="1:42" s="17" customFormat="1">
      <c r="A148" s="50" t="s">
        <v>58</v>
      </c>
      <c r="B148" s="3">
        <f t="shared" ref="B148:AN148" si="38">CORREL(B3:B142,$AL$3:$AL$142)</f>
        <v>-6.7058984086894886E-3</v>
      </c>
      <c r="C148" s="3">
        <f t="shared" si="38"/>
        <v>-4.3718806149332816E-2</v>
      </c>
      <c r="D148" s="3">
        <f t="shared" si="38"/>
        <v>-3.1087377269417113E-2</v>
      </c>
      <c r="E148" s="3">
        <f t="shared" si="38"/>
        <v>-4.6042818117028898E-3</v>
      </c>
      <c r="F148" s="3">
        <f t="shared" si="38"/>
        <v>-5.8314743686969294E-3</v>
      </c>
      <c r="G148" s="3">
        <f t="shared" si="38"/>
        <v>-8.8438166517998656E-2</v>
      </c>
      <c r="H148" s="3">
        <f t="shared" si="38"/>
        <v>0.27053482170271625</v>
      </c>
      <c r="I148" s="3">
        <f t="shared" si="38"/>
        <v>-0.18527753642710215</v>
      </c>
      <c r="J148" s="3">
        <f t="shared" si="38"/>
        <v>0.19697751940468256</v>
      </c>
      <c r="K148" s="3">
        <f t="shared" si="38"/>
        <v>-7.6819610417904582E-2</v>
      </c>
      <c r="L148" s="3">
        <f t="shared" si="38"/>
        <v>-0.11087826968955819</v>
      </c>
      <c r="M148" s="3">
        <f t="shared" si="38"/>
        <v>-3.7795044441386323E-2</v>
      </c>
      <c r="N148" s="3">
        <f t="shared" si="38"/>
        <v>-4.4253601371283452E-2</v>
      </c>
      <c r="O148" s="3">
        <f t="shared" si="38"/>
        <v>-6.1074798858155789E-2</v>
      </c>
      <c r="P148" s="3">
        <f t="shared" si="38"/>
        <v>-0.10737380877691344</v>
      </c>
      <c r="Q148" s="3">
        <f t="shared" si="38"/>
        <v>-1.0670115042375418E-2</v>
      </c>
      <c r="R148" s="3">
        <f t="shared" si="38"/>
        <v>-2.1960966344725598E-3</v>
      </c>
      <c r="S148" s="3">
        <f t="shared" si="38"/>
        <v>-3.4151216525988105E-2</v>
      </c>
      <c r="T148" s="3">
        <f t="shared" si="38"/>
        <v>0.13985460557943405</v>
      </c>
      <c r="U148" s="3">
        <f t="shared" si="38"/>
        <v>-5.7863601964020316E-2</v>
      </c>
      <c r="V148" s="3">
        <f t="shared" si="38"/>
        <v>-1.7227391191347856E-2</v>
      </c>
      <c r="W148" s="3">
        <f t="shared" si="38"/>
        <v>-6.3748391655384901E-2</v>
      </c>
      <c r="X148" s="3">
        <f t="shared" si="38"/>
        <v>0.13051564889088485</v>
      </c>
      <c r="Y148" s="3">
        <f t="shared" si="38"/>
        <v>0.16564823619752911</v>
      </c>
      <c r="Z148" s="3">
        <f t="shared" si="38"/>
        <v>-8.8575915552649431E-2</v>
      </c>
      <c r="AA148" s="3">
        <f t="shared" si="38"/>
        <v>-2.7198294551416681E-2</v>
      </c>
      <c r="AB148" s="3">
        <f t="shared" si="38"/>
        <v>0.12855524579257269</v>
      </c>
      <c r="AC148" s="3">
        <f t="shared" si="38"/>
        <v>0.11022392484983667</v>
      </c>
      <c r="AD148" s="3">
        <f t="shared" si="38"/>
        <v>0.85585619479811281</v>
      </c>
      <c r="AE148" s="3">
        <f t="shared" si="38"/>
        <v>0.89036076948924614</v>
      </c>
      <c r="AF148" s="3">
        <f t="shared" si="38"/>
        <v>0.96362695529756925</v>
      </c>
      <c r="AG148" s="3">
        <f t="shared" si="38"/>
        <v>0.87420095944651977</v>
      </c>
      <c r="AH148" s="3">
        <f t="shared" si="38"/>
        <v>0.83671288256188825</v>
      </c>
      <c r="AI148" s="3">
        <f t="shared" si="38"/>
        <v>0.96228988790450154</v>
      </c>
      <c r="AJ148" s="3">
        <f t="shared" si="38"/>
        <v>0.47306173015248043</v>
      </c>
      <c r="AK148" s="3">
        <f t="shared" si="38"/>
        <v>0.9976451245894189</v>
      </c>
      <c r="AL148" s="3">
        <f t="shared" si="38"/>
        <v>0.99999999999999989</v>
      </c>
      <c r="AM148" s="3">
        <f t="shared" si="38"/>
        <v>0.95832878225712714</v>
      </c>
      <c r="AN148" s="3">
        <f t="shared" si="38"/>
        <v>0.28778006257486294</v>
      </c>
      <c r="AP148" s="33"/>
    </row>
    <row r="149" spans="1:42" s="17" customFormat="1">
      <c r="A149" s="50" t="s">
        <v>59</v>
      </c>
      <c r="B149" s="3">
        <f t="shared" ref="B149:AN149" si="39">CORREL(B3:B142,$AJ$3:$AJ$142)</f>
        <v>7.1972425968812856E-2</v>
      </c>
      <c r="C149" s="3">
        <f t="shared" si="39"/>
        <v>4.0301675642895766E-2</v>
      </c>
      <c r="D149" s="3">
        <f t="shared" si="39"/>
        <v>-3.6534693718513027E-2</v>
      </c>
      <c r="E149" s="3">
        <f t="shared" si="39"/>
        <v>7.6292065428162067E-2</v>
      </c>
      <c r="F149" s="3">
        <f t="shared" si="39"/>
        <v>-3.008197442692449E-2</v>
      </c>
      <c r="G149" s="3">
        <f t="shared" si="39"/>
        <v>-0.15928646462671675</v>
      </c>
      <c r="H149" s="3">
        <f t="shared" si="39"/>
        <v>-2.9534936446036539E-2</v>
      </c>
      <c r="I149" s="3">
        <f t="shared" si="39"/>
        <v>-0.27618314909260722</v>
      </c>
      <c r="J149" s="3">
        <f t="shared" si="39"/>
        <v>0.2513823209292691</v>
      </c>
      <c r="K149" s="3">
        <f t="shared" si="39"/>
        <v>-7.6003612264021747E-2</v>
      </c>
      <c r="L149" s="3">
        <f t="shared" si="39"/>
        <v>-0.16156086629019931</v>
      </c>
      <c r="M149" s="3">
        <f t="shared" si="39"/>
        <v>-8.6870120171876009E-2</v>
      </c>
      <c r="N149" s="3">
        <f t="shared" si="39"/>
        <v>-1.0393910345227369E-2</v>
      </c>
      <c r="O149" s="3">
        <f t="shared" si="39"/>
        <v>-0.18623691135833914</v>
      </c>
      <c r="P149" s="3">
        <f t="shared" si="39"/>
        <v>-0.15832372239270126</v>
      </c>
      <c r="Q149" s="3">
        <f t="shared" si="39"/>
        <v>0.11152819669700875</v>
      </c>
      <c r="R149" s="3">
        <f t="shared" si="39"/>
        <v>0.11603237470159963</v>
      </c>
      <c r="S149" s="3">
        <f t="shared" si="39"/>
        <v>-6.3330427981216478E-2</v>
      </c>
      <c r="T149" s="3">
        <f t="shared" si="39"/>
        <v>0.14893408040177555</v>
      </c>
      <c r="U149" s="3">
        <f t="shared" si="39"/>
        <v>-0.12829417257736866</v>
      </c>
      <c r="V149" s="3">
        <f t="shared" si="39"/>
        <v>9.0830426342579193E-2</v>
      </c>
      <c r="W149" s="3">
        <f t="shared" si="39"/>
        <v>3.3589717334840119E-2</v>
      </c>
      <c r="X149" s="3">
        <f t="shared" si="39"/>
        <v>0.24997908758339854</v>
      </c>
      <c r="Y149" s="3">
        <f t="shared" si="39"/>
        <v>0.13848492010870911</v>
      </c>
      <c r="Z149" s="3">
        <f t="shared" si="39"/>
        <v>-0.13268938520359783</v>
      </c>
      <c r="AA149" s="3">
        <f t="shared" si="39"/>
        <v>0.1088588901765095</v>
      </c>
      <c r="AB149" s="3">
        <f t="shared" si="39"/>
        <v>0.16973203057761566</v>
      </c>
      <c r="AC149" s="3">
        <f t="shared" si="39"/>
        <v>0.13143186142268465</v>
      </c>
      <c r="AD149" s="3">
        <f t="shared" si="39"/>
        <v>0.40661762238689936</v>
      </c>
      <c r="AE149" s="3">
        <f t="shared" si="39"/>
        <v>0.43382956102511405</v>
      </c>
      <c r="AF149" s="3">
        <f t="shared" si="39"/>
        <v>0.44523593067433453</v>
      </c>
      <c r="AG149" s="3">
        <f t="shared" si="39"/>
        <v>0.45543008846631189</v>
      </c>
      <c r="AH149" s="3">
        <f t="shared" si="39"/>
        <v>0.43387061912621983</v>
      </c>
      <c r="AI149" s="3">
        <f t="shared" si="39"/>
        <v>0.45047783019302751</v>
      </c>
      <c r="AJ149" s="3">
        <f t="shared" si="39"/>
        <v>1</v>
      </c>
      <c r="AK149" s="3">
        <f t="shared" si="39"/>
        <v>0.41152038814343889</v>
      </c>
      <c r="AL149" s="3">
        <f t="shared" si="39"/>
        <v>0.47306173015248043</v>
      </c>
      <c r="AM149" s="3">
        <f t="shared" si="39"/>
        <v>0.45460668896404599</v>
      </c>
      <c r="AN149" s="3">
        <f t="shared" si="39"/>
        <v>0.84662473508903924</v>
      </c>
      <c r="AP149" s="33"/>
    </row>
    <row r="150" spans="1:42" s="17" customFormat="1">
      <c r="A150" s="50" t="s">
        <v>60</v>
      </c>
      <c r="B150" s="3">
        <f t="shared" ref="B150:AN150" si="40">CORREL(B3:B142,$AK$3:$AK$142)</f>
        <v>-1.2540045629713815E-2</v>
      </c>
      <c r="C150" s="3">
        <f t="shared" si="40"/>
        <v>-4.8363345479371149E-2</v>
      </c>
      <c r="D150" s="3">
        <f t="shared" si="40"/>
        <v>-2.9314848693963176E-2</v>
      </c>
      <c r="E150" s="3">
        <f t="shared" si="40"/>
        <v>-1.0702260505667598E-2</v>
      </c>
      <c r="F150" s="3">
        <f t="shared" si="40"/>
        <v>-3.6906494835546042E-3</v>
      </c>
      <c r="G150" s="3">
        <f t="shared" si="40"/>
        <v>-7.9086565024198821E-2</v>
      </c>
      <c r="H150" s="3">
        <f t="shared" si="40"/>
        <v>0.28216009364821404</v>
      </c>
      <c r="I150" s="3">
        <f t="shared" si="40"/>
        <v>-0.17016394394399836</v>
      </c>
      <c r="J150" s="3">
        <f t="shared" si="40"/>
        <v>0.18419797300892701</v>
      </c>
      <c r="K150" s="3">
        <f t="shared" si="40"/>
        <v>-7.3550971523108591E-2</v>
      </c>
      <c r="L150" s="3">
        <f t="shared" si="40"/>
        <v>-0.10212317455300633</v>
      </c>
      <c r="M150" s="3">
        <f t="shared" si="40"/>
        <v>-3.2335185427830294E-2</v>
      </c>
      <c r="N150" s="3">
        <f t="shared" si="40"/>
        <v>-4.4969977974767865E-2</v>
      </c>
      <c r="O150" s="3">
        <f t="shared" si="40"/>
        <v>-4.8681849899277985E-2</v>
      </c>
      <c r="P150" s="3">
        <f t="shared" si="40"/>
        <v>-9.8749914432177996E-2</v>
      </c>
      <c r="Q150" s="3">
        <f t="shared" si="40"/>
        <v>-1.9720294126146651E-2</v>
      </c>
      <c r="R150" s="3">
        <f t="shared" si="40"/>
        <v>-1.1304800789219372E-2</v>
      </c>
      <c r="S150" s="3">
        <f t="shared" si="40"/>
        <v>-3.0398286167743874E-2</v>
      </c>
      <c r="T150" s="3">
        <f t="shared" si="40"/>
        <v>0.13308137888936766</v>
      </c>
      <c r="U150" s="3">
        <f t="shared" si="40"/>
        <v>-4.9870736790876592E-2</v>
      </c>
      <c r="V150" s="3">
        <f t="shared" si="40"/>
        <v>-2.4892316072799864E-2</v>
      </c>
      <c r="W150" s="3">
        <f t="shared" si="40"/>
        <v>-6.8560881652739103E-2</v>
      </c>
      <c r="X150" s="3">
        <f t="shared" si="40"/>
        <v>0.11555423681563672</v>
      </c>
      <c r="Y150" s="3">
        <f t="shared" si="40"/>
        <v>0.16057763631024186</v>
      </c>
      <c r="Z150" s="3">
        <f t="shared" si="40"/>
        <v>-8.1299617478738248E-2</v>
      </c>
      <c r="AA150" s="3">
        <f t="shared" si="40"/>
        <v>-3.6610438353221954E-2</v>
      </c>
      <c r="AB150" s="3">
        <f t="shared" si="40"/>
        <v>0.11977340336535719</v>
      </c>
      <c r="AC150" s="3">
        <f t="shared" si="40"/>
        <v>0.10379178439666077</v>
      </c>
      <c r="AD150" s="3">
        <f t="shared" si="40"/>
        <v>0.85370492844403878</v>
      </c>
      <c r="AE150" s="3">
        <f t="shared" si="40"/>
        <v>0.8872805406024239</v>
      </c>
      <c r="AF150" s="3">
        <f t="shared" si="40"/>
        <v>0.96218442003816795</v>
      </c>
      <c r="AG150" s="3">
        <f t="shared" si="40"/>
        <v>0.86888208321467808</v>
      </c>
      <c r="AH150" s="3">
        <f t="shared" si="40"/>
        <v>0.83178008128966763</v>
      </c>
      <c r="AI150" s="3">
        <f t="shared" si="40"/>
        <v>0.96039318420204833</v>
      </c>
      <c r="AJ150" s="3">
        <f t="shared" si="40"/>
        <v>0.41152038814343889</v>
      </c>
      <c r="AK150" s="3">
        <f t="shared" si="40"/>
        <v>1.0000000000000002</v>
      </c>
      <c r="AL150" s="3">
        <f t="shared" si="40"/>
        <v>0.9976451245894189</v>
      </c>
      <c r="AM150" s="3">
        <f t="shared" si="40"/>
        <v>0.95597410204875422</v>
      </c>
      <c r="AN150" s="3">
        <f t="shared" si="40"/>
        <v>0.23179170505461341</v>
      </c>
      <c r="AP150" s="33"/>
    </row>
    <row r="151" spans="1:42" s="17" customFormat="1">
      <c r="A151" s="50" t="s">
        <v>61</v>
      </c>
      <c r="B151" s="3">
        <f t="shared" ref="B151:AN151" si="41">CORREL(B3:B142,$AI$3:$AI$142)</f>
        <v>-7.572003014294392E-3</v>
      </c>
      <c r="C151" s="3">
        <f t="shared" si="41"/>
        <v>-4.0867566937197855E-2</v>
      </c>
      <c r="D151" s="3">
        <f t="shared" si="41"/>
        <v>-3.6339370841102815E-2</v>
      </c>
      <c r="E151" s="3">
        <f t="shared" si="41"/>
        <v>-2.389692957184128E-2</v>
      </c>
      <c r="F151" s="3">
        <f t="shared" si="41"/>
        <v>2.1603449802407006E-2</v>
      </c>
      <c r="G151" s="3">
        <f t="shared" si="41"/>
        <v>-6.5153896671880845E-2</v>
      </c>
      <c r="H151" s="3">
        <f t="shared" si="41"/>
        <v>0.23151915411426721</v>
      </c>
      <c r="I151" s="3">
        <f t="shared" si="41"/>
        <v>-0.16498176150574209</v>
      </c>
      <c r="J151" s="3">
        <f t="shared" si="41"/>
        <v>0.17900339130971346</v>
      </c>
      <c r="K151" s="3">
        <f t="shared" si="41"/>
        <v>-7.4911603069394206E-2</v>
      </c>
      <c r="L151" s="3">
        <f t="shared" si="41"/>
        <v>-0.1160698871826857</v>
      </c>
      <c r="M151" s="3">
        <f t="shared" si="41"/>
        <v>-3.4374098135419945E-2</v>
      </c>
      <c r="N151" s="3">
        <f t="shared" si="41"/>
        <v>-4.5380627248210147E-2</v>
      </c>
      <c r="O151" s="3">
        <f t="shared" si="41"/>
        <v>-5.475125824341575E-2</v>
      </c>
      <c r="P151" s="3">
        <f t="shared" si="41"/>
        <v>-8.759308217080003E-2</v>
      </c>
      <c r="Q151" s="3">
        <f t="shared" si="41"/>
        <v>-1.4447581780539426E-2</v>
      </c>
      <c r="R151" s="3">
        <f t="shared" si="41"/>
        <v>-1.9969387517434031E-2</v>
      </c>
      <c r="S151" s="3">
        <f t="shared" si="41"/>
        <v>-2.6451507295527713E-2</v>
      </c>
      <c r="T151" s="3">
        <f t="shared" si="41"/>
        <v>0.13368361231471948</v>
      </c>
      <c r="U151" s="3">
        <f t="shared" si="41"/>
        <v>-2.1930762079176016E-2</v>
      </c>
      <c r="V151" s="3">
        <f t="shared" si="41"/>
        <v>-2.4530879213129568E-2</v>
      </c>
      <c r="W151" s="3">
        <f t="shared" si="41"/>
        <v>-8.8818719729520684E-2</v>
      </c>
      <c r="X151" s="3">
        <f t="shared" si="41"/>
        <v>0.10233590058774712</v>
      </c>
      <c r="Y151" s="3">
        <f t="shared" si="41"/>
        <v>0.12147628116477437</v>
      </c>
      <c r="Z151" s="3">
        <f t="shared" si="41"/>
        <v>-0.10102971530897085</v>
      </c>
      <c r="AA151" s="3">
        <f t="shared" si="41"/>
        <v>-3.8918295058125156E-2</v>
      </c>
      <c r="AB151" s="3">
        <f t="shared" si="41"/>
        <v>0.12393501086619121</v>
      </c>
      <c r="AC151" s="3">
        <f t="shared" si="41"/>
        <v>6.7387250752377115E-2</v>
      </c>
      <c r="AD151" s="3">
        <f t="shared" si="41"/>
        <v>0.77675247092820043</v>
      </c>
      <c r="AE151" s="3">
        <f t="shared" si="41"/>
        <v>0.83101244206653047</v>
      </c>
      <c r="AF151" s="3">
        <f t="shared" si="41"/>
        <v>0.99907100815433136</v>
      </c>
      <c r="AG151" s="3">
        <f t="shared" si="41"/>
        <v>0.89770779505740006</v>
      </c>
      <c r="AH151" s="3">
        <f t="shared" si="41"/>
        <v>0.92347818677077298</v>
      </c>
      <c r="AI151" s="3">
        <f t="shared" si="41"/>
        <v>0.99999999999999989</v>
      </c>
      <c r="AJ151" s="3">
        <f t="shared" si="41"/>
        <v>0.45047783019302751</v>
      </c>
      <c r="AK151" s="3">
        <f t="shared" si="41"/>
        <v>0.96039318420204833</v>
      </c>
      <c r="AL151" s="3">
        <f t="shared" si="41"/>
        <v>0.96228988790450154</v>
      </c>
      <c r="AM151" s="3">
        <f t="shared" si="41"/>
        <v>0.91154522274432459</v>
      </c>
      <c r="AN151" s="3">
        <f t="shared" si="41"/>
        <v>0.26231567964714242</v>
      </c>
      <c r="AP151" s="33"/>
    </row>
    <row r="152" spans="1:42" s="17" customFormat="1">
      <c r="A152" s="50" t="s">
        <v>62</v>
      </c>
      <c r="B152" s="3">
        <f t="shared" ref="B152:AN152" si="42">CORREL(B3:B142,$AH$3:$AH$142)</f>
        <v>4.7061970429633844E-2</v>
      </c>
      <c r="C152" s="3">
        <f t="shared" si="42"/>
        <v>-6.8015391168564587E-2</v>
      </c>
      <c r="D152" s="3">
        <f t="shared" si="42"/>
        <v>-2.3044214833875386E-2</v>
      </c>
      <c r="E152" s="3">
        <f t="shared" si="42"/>
        <v>-6.980139345068008E-2</v>
      </c>
      <c r="F152" s="3">
        <f t="shared" si="42"/>
        <v>9.192158138076767E-2</v>
      </c>
      <c r="G152" s="3">
        <f t="shared" si="42"/>
        <v>-7.1772866946430328E-2</v>
      </c>
      <c r="H152" s="3">
        <f t="shared" si="42"/>
        <v>0.13391860782546888</v>
      </c>
      <c r="I152" s="3">
        <f t="shared" si="42"/>
        <v>-0.18935144527144082</v>
      </c>
      <c r="J152" s="3">
        <f t="shared" si="42"/>
        <v>0.1998557389740222</v>
      </c>
      <c r="K152" s="3">
        <f t="shared" si="42"/>
        <v>-7.852125130603739E-2</v>
      </c>
      <c r="L152" s="3">
        <f t="shared" si="42"/>
        <v>-0.11515646618703031</v>
      </c>
      <c r="M152" s="3">
        <f t="shared" si="42"/>
        <v>-2.9574272110795038E-2</v>
      </c>
      <c r="N152" s="3">
        <f t="shared" si="42"/>
        <v>-4.8578504104600163E-2</v>
      </c>
      <c r="O152" s="3">
        <f t="shared" si="42"/>
        <v>-4.8578504104600136E-2</v>
      </c>
      <c r="P152" s="3">
        <f t="shared" si="42"/>
        <v>-0.1119172438806067</v>
      </c>
      <c r="Q152" s="3">
        <f t="shared" si="42"/>
        <v>-2.9574272110795E-2</v>
      </c>
      <c r="R152" s="3">
        <f t="shared" si="42"/>
        <v>-2.0270006727623507E-2</v>
      </c>
      <c r="S152" s="3">
        <f t="shared" si="42"/>
        <v>-3.4226404802380844E-2</v>
      </c>
      <c r="T152" s="3">
        <f t="shared" si="42"/>
        <v>0.15281005174650947</v>
      </c>
      <c r="U152" s="3">
        <f t="shared" si="42"/>
        <v>-4.0984706979472235E-2</v>
      </c>
      <c r="V152" s="3">
        <f t="shared" si="42"/>
        <v>-3.4226404802380851E-2</v>
      </c>
      <c r="W152" s="3">
        <f t="shared" si="42"/>
        <v>-5.8619460043350037E-2</v>
      </c>
      <c r="X152" s="3">
        <f t="shared" si="42"/>
        <v>9.4295124473691955E-2</v>
      </c>
      <c r="Y152" s="3">
        <f t="shared" si="42"/>
        <v>0.10107197207597443</v>
      </c>
      <c r="Z152" s="3">
        <f t="shared" si="42"/>
        <v>-9.3624107807464982E-2</v>
      </c>
      <c r="AA152" s="3">
        <f t="shared" si="42"/>
        <v>-2.3914808100967556E-2</v>
      </c>
      <c r="AB152" s="3">
        <f t="shared" si="42"/>
        <v>0.12902416893159224</v>
      </c>
      <c r="AC152" s="3">
        <f t="shared" si="42"/>
        <v>1.3885529140586252E-2</v>
      </c>
      <c r="AD152" s="3">
        <f t="shared" si="42"/>
        <v>0.61524367400845636</v>
      </c>
      <c r="AE152" s="3">
        <f t="shared" si="42"/>
        <v>0.70513616217415742</v>
      </c>
      <c r="AF152" s="3">
        <f t="shared" si="42"/>
        <v>0.91156957327655852</v>
      </c>
      <c r="AG152" s="3">
        <f t="shared" si="42"/>
        <v>0.86333698603761189</v>
      </c>
      <c r="AH152" s="3">
        <f t="shared" si="42"/>
        <v>1.0000000000000002</v>
      </c>
      <c r="AI152" s="3">
        <f t="shared" si="42"/>
        <v>0.92347818677077298</v>
      </c>
      <c r="AJ152" s="3">
        <f t="shared" si="42"/>
        <v>0.43387061912621983</v>
      </c>
      <c r="AK152" s="3">
        <f t="shared" si="42"/>
        <v>0.83178008128966763</v>
      </c>
      <c r="AL152" s="3">
        <f t="shared" si="42"/>
        <v>0.83671288256188825</v>
      </c>
      <c r="AM152" s="3">
        <f t="shared" si="42"/>
        <v>0.75327731559151156</v>
      </c>
      <c r="AN152" s="3">
        <f t="shared" si="42"/>
        <v>0.23513409766883378</v>
      </c>
      <c r="AP152" s="33"/>
    </row>
    <row r="153" spans="1:42" s="17" customFormat="1">
      <c r="A153" s="50" t="s">
        <v>63</v>
      </c>
      <c r="B153" s="3">
        <f t="shared" ref="B153:AN153" si="43">CORREL(B3:B142,$AE$3:$AE$142)</f>
        <v>-7.0710377688941659E-3</v>
      </c>
      <c r="C153" s="3">
        <f t="shared" si="43"/>
        <v>-4.4073530735627656E-2</v>
      </c>
      <c r="D153" s="3">
        <f t="shared" si="43"/>
        <v>-4.8483198457830452E-2</v>
      </c>
      <c r="E153" s="3">
        <f t="shared" si="43"/>
        <v>-1.9116693035386254E-2</v>
      </c>
      <c r="F153" s="3">
        <f t="shared" si="43"/>
        <v>3.3296734375485346E-2</v>
      </c>
      <c r="G153" s="3">
        <f t="shared" si="43"/>
        <v>-8.9398306568068381E-2</v>
      </c>
      <c r="H153" s="3">
        <f t="shared" si="43"/>
        <v>0.25670527922779768</v>
      </c>
      <c r="I153" s="3">
        <f t="shared" si="43"/>
        <v>-0.10249108385090856</v>
      </c>
      <c r="J153" s="3">
        <f t="shared" si="43"/>
        <v>0.10012015169258813</v>
      </c>
      <c r="K153" s="3">
        <f t="shared" si="43"/>
        <v>-7.834326099568685E-2</v>
      </c>
      <c r="L153" s="3">
        <f t="shared" si="43"/>
        <v>-4.5425019899540467E-2</v>
      </c>
      <c r="M153" s="3">
        <f t="shared" si="43"/>
        <v>-3.5645204805673167E-2</v>
      </c>
      <c r="N153" s="3">
        <f t="shared" si="43"/>
        <v>-5.0643780160675181E-2</v>
      </c>
      <c r="O153" s="3">
        <f t="shared" si="43"/>
        <v>-5.657008598538487E-2</v>
      </c>
      <c r="P153" s="3">
        <f t="shared" si="43"/>
        <v>-0.11384968065339417</v>
      </c>
      <c r="Q153" s="3">
        <f t="shared" si="43"/>
        <v>-1.9742262817053213E-2</v>
      </c>
      <c r="R153" s="3">
        <f t="shared" si="43"/>
        <v>0.25841398963686779</v>
      </c>
      <c r="S153" s="3">
        <f t="shared" si="43"/>
        <v>-3.4664886463908966E-2</v>
      </c>
      <c r="T153" s="3">
        <f t="shared" si="43"/>
        <v>0.19766843389466468</v>
      </c>
      <c r="U153" s="3">
        <f t="shared" si="43"/>
        <v>-4.9663179615550591E-2</v>
      </c>
      <c r="V153" s="3">
        <f t="shared" si="43"/>
        <v>-1.2408029297187409E-2</v>
      </c>
      <c r="W153" s="3">
        <f t="shared" si="43"/>
        <v>3.3816595090425422E-2</v>
      </c>
      <c r="X153" s="3">
        <f t="shared" si="43"/>
        <v>0.11917360424155758</v>
      </c>
      <c r="Y153" s="3">
        <f t="shared" si="43"/>
        <v>0.1151359570704322</v>
      </c>
      <c r="Z153" s="3">
        <f t="shared" si="43"/>
        <v>1.5965182793239448E-2</v>
      </c>
      <c r="AA153" s="3">
        <f t="shared" si="43"/>
        <v>8.89397883397164E-2</v>
      </c>
      <c r="AB153" s="3">
        <f t="shared" si="43"/>
        <v>0.12790778436993361</v>
      </c>
      <c r="AC153" s="3">
        <f t="shared" si="43"/>
        <v>7.4388408377750861E-2</v>
      </c>
      <c r="AD153" s="3">
        <f t="shared" si="43"/>
        <v>0.78968641403071349</v>
      </c>
      <c r="AE153" s="3">
        <f t="shared" si="43"/>
        <v>1</v>
      </c>
      <c r="AF153" s="3">
        <f t="shared" si="43"/>
        <v>0.82935660923739085</v>
      </c>
      <c r="AG153" s="3">
        <f t="shared" si="43"/>
        <v>0.80631604107640942</v>
      </c>
      <c r="AH153" s="3">
        <f t="shared" si="43"/>
        <v>0.70513616217415742</v>
      </c>
      <c r="AI153" s="3">
        <f t="shared" si="43"/>
        <v>0.83101244206653047</v>
      </c>
      <c r="AJ153" s="3">
        <f t="shared" si="43"/>
        <v>0.43382956102511405</v>
      </c>
      <c r="AK153" s="3">
        <f t="shared" si="43"/>
        <v>0.8872805406024239</v>
      </c>
      <c r="AL153" s="3">
        <f t="shared" si="43"/>
        <v>0.89036076948924614</v>
      </c>
      <c r="AM153" s="3">
        <f t="shared" si="43"/>
        <v>0.87930152414699636</v>
      </c>
      <c r="AN153" s="3">
        <f t="shared" si="43"/>
        <v>0.24269985063455343</v>
      </c>
      <c r="AP153" s="33"/>
    </row>
    <row r="154" spans="1:42" s="17" customFormat="1">
      <c r="A154" s="50" t="s">
        <v>64</v>
      </c>
      <c r="B154" s="3">
        <f t="shared" ref="B154:AN154" si="44">CORREL(B3:B142,$AD$3:$AD$142)</f>
        <v>-0.10541586183115524</v>
      </c>
      <c r="C154" s="3">
        <f t="shared" si="44"/>
        <v>-4.1380465040141957E-2</v>
      </c>
      <c r="D154" s="3">
        <f t="shared" si="44"/>
        <v>-2.3042858024878354E-3</v>
      </c>
      <c r="E154" s="3">
        <f t="shared" si="44"/>
        <v>9.060039286031607E-2</v>
      </c>
      <c r="F154" s="3">
        <f t="shared" si="44"/>
        <v>-3.0258113457056396E-2</v>
      </c>
      <c r="G154" s="3">
        <f t="shared" si="44"/>
        <v>-7.5412075265544082E-2</v>
      </c>
      <c r="H154" s="3">
        <f t="shared" si="44"/>
        <v>0.25593186377832833</v>
      </c>
      <c r="I154" s="3">
        <f t="shared" si="44"/>
        <v>-0.11606582017978352</v>
      </c>
      <c r="J154" s="3">
        <f t="shared" si="44"/>
        <v>9.1352914400105206E-2</v>
      </c>
      <c r="K154" s="3">
        <f t="shared" si="44"/>
        <v>0.12087036103706383</v>
      </c>
      <c r="L154" s="3">
        <f t="shared" si="44"/>
        <v>-5.7464001352344543E-2</v>
      </c>
      <c r="M154" s="3">
        <f t="shared" si="44"/>
        <v>-4.0884515315879916E-2</v>
      </c>
      <c r="N154" s="3">
        <f t="shared" si="44"/>
        <v>-4.5801797571231033E-2</v>
      </c>
      <c r="O154" s="3">
        <f t="shared" si="44"/>
        <v>-5.8028548617788431E-2</v>
      </c>
      <c r="P154" s="3">
        <f t="shared" si="44"/>
        <v>-0.11678755377546507</v>
      </c>
      <c r="Q154" s="3">
        <f t="shared" si="44"/>
        <v>4.3664844674039034E-2</v>
      </c>
      <c r="R154" s="3">
        <f t="shared" si="44"/>
        <v>-4.0565461127238717E-2</v>
      </c>
      <c r="S154" s="3">
        <f t="shared" si="44"/>
        <v>-4.0884515315879937E-2</v>
      </c>
      <c r="T154" s="3">
        <f t="shared" si="44"/>
        <v>2.9370079233529571E-2</v>
      </c>
      <c r="U154" s="3">
        <f t="shared" si="44"/>
        <v>-7.8472773876447369E-2</v>
      </c>
      <c r="V154" s="3">
        <f t="shared" si="44"/>
        <v>-1.4083963470018819E-2</v>
      </c>
      <c r="W154" s="3">
        <f t="shared" si="44"/>
        <v>-4.9877938637745915E-2</v>
      </c>
      <c r="X154" s="3">
        <f t="shared" si="44"/>
        <v>0.11078776664389206</v>
      </c>
      <c r="Y154" s="3">
        <f t="shared" si="44"/>
        <v>0.12286517901280777</v>
      </c>
      <c r="Z154" s="3">
        <f t="shared" si="44"/>
        <v>-0.10835638764665902</v>
      </c>
      <c r="AA154" s="3">
        <f t="shared" si="44"/>
        <v>-4.0758265535728325E-2</v>
      </c>
      <c r="AB154" s="3">
        <f t="shared" si="44"/>
        <v>5.6267275957229808E-2</v>
      </c>
      <c r="AC154" s="3">
        <f t="shared" si="44"/>
        <v>0.11941408896113521</v>
      </c>
      <c r="AD154" s="3">
        <f t="shared" si="44"/>
        <v>1</v>
      </c>
      <c r="AE154" s="3">
        <f t="shared" si="44"/>
        <v>0.78968641403071349</v>
      </c>
      <c r="AF154" s="3">
        <f t="shared" si="44"/>
        <v>0.78336703757494808</v>
      </c>
      <c r="AG154" s="3">
        <f t="shared" si="44"/>
        <v>0.67789774769262789</v>
      </c>
      <c r="AH154" s="3">
        <f t="shared" si="44"/>
        <v>0.61524367400845636</v>
      </c>
      <c r="AI154" s="3">
        <f t="shared" si="44"/>
        <v>0.77675247092820043</v>
      </c>
      <c r="AJ154" s="3">
        <f t="shared" si="44"/>
        <v>0.40661762238689936</v>
      </c>
      <c r="AK154" s="3">
        <f t="shared" si="44"/>
        <v>0.85370492844403878</v>
      </c>
      <c r="AL154" s="3">
        <f t="shared" si="44"/>
        <v>0.85585619479811281</v>
      </c>
      <c r="AM154" s="3">
        <f t="shared" si="44"/>
        <v>0.85393897562355747</v>
      </c>
      <c r="AN154" s="3">
        <f t="shared" si="44"/>
        <v>0.21654836108894754</v>
      </c>
      <c r="AP154" s="33"/>
    </row>
    <row r="155" spans="1:42" s="17" customFormat="1">
      <c r="A155" s="49"/>
      <c r="I155" s="18"/>
      <c r="J155" s="18"/>
      <c r="AN155" s="20"/>
      <c r="AP155" s="33"/>
    </row>
    <row r="156" spans="1:42" s="17" customFormat="1">
      <c r="A156" s="52">
        <v>2017</v>
      </c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P156" s="33"/>
    </row>
    <row r="157" spans="1:42" s="17" customFormat="1">
      <c r="A157" s="50" t="s">
        <v>58</v>
      </c>
      <c r="B157" s="3">
        <f t="shared" ref="B157:N157" si="45">CORREL(B3:B88,$AL$3:$AL$88)</f>
        <v>-1.3768423333269383E-2</v>
      </c>
      <c r="C157" s="3">
        <f t="shared" si="45"/>
        <v>-7.8671098816279927E-2</v>
      </c>
      <c r="D157" s="3">
        <f t="shared" si="45"/>
        <v>-3.1263011470012071E-2</v>
      </c>
      <c r="E157" s="3">
        <f t="shared" si="45"/>
        <v>-1.1286817539603377E-2</v>
      </c>
      <c r="F157" s="3">
        <f t="shared" si="45"/>
        <v>-8.9962622461247938E-3</v>
      </c>
      <c r="G157" s="3">
        <f t="shared" si="45"/>
        <v>-8.4778351352323908E-2</v>
      </c>
      <c r="H157" s="3">
        <f t="shared" si="45"/>
        <v>0.36840729174361231</v>
      </c>
      <c r="I157" s="3">
        <f t="shared" si="45"/>
        <v>-0.1881520842184779</v>
      </c>
      <c r="J157" s="3">
        <f t="shared" si="45"/>
        <v>0.20458479509880545</v>
      </c>
      <c r="K157" s="3">
        <f t="shared" si="45"/>
        <v>-7.0532624571379363E-2</v>
      </c>
      <c r="L157" s="3">
        <f t="shared" si="45"/>
        <v>-0.12191593168880929</v>
      </c>
      <c r="M157" s="3">
        <f t="shared" si="45"/>
        <v>-5.6103247733322877E-2</v>
      </c>
      <c r="N157" s="3">
        <f t="shared" si="45"/>
        <v>-4.4588832682323228E-2</v>
      </c>
      <c r="O157" s="34" t="s">
        <v>201</v>
      </c>
      <c r="P157" s="3">
        <f>CORREL(P3:P88,$AL$3:$AL$88)</f>
        <v>-0.13400122358252956</v>
      </c>
      <c r="Q157" s="3">
        <f>CORREL(Q3:Q88,$AL$3:$AL$88)</f>
        <v>-2.7937345996488946E-2</v>
      </c>
      <c r="R157" s="3">
        <f>CORREL(R3:R88,$AL$3:$AL$88)</f>
        <v>-1.9138120520834214E-2</v>
      </c>
      <c r="S157" s="34" t="s">
        <v>201</v>
      </c>
      <c r="T157" s="3">
        <f t="shared" ref="T157:AN157" si="46">CORREL(T3:T88,$AL$3:$AL$88)</f>
        <v>0.12157529060456095</v>
      </c>
      <c r="U157" s="3">
        <f t="shared" si="46"/>
        <v>-6.7426153264625047E-2</v>
      </c>
      <c r="V157" s="3">
        <f t="shared" si="46"/>
        <v>-3.4746270471697989E-2</v>
      </c>
      <c r="W157" s="3">
        <f t="shared" si="46"/>
        <v>-6.6472164254989155E-2</v>
      </c>
      <c r="X157" s="3">
        <f t="shared" si="46"/>
        <v>0.11956520534293494</v>
      </c>
      <c r="Y157" s="3">
        <f t="shared" si="46"/>
        <v>0.17010498535832652</v>
      </c>
      <c r="Z157" s="3">
        <f t="shared" si="46"/>
        <v>-5.544865700868145E-2</v>
      </c>
      <c r="AA157" s="3">
        <f t="shared" si="46"/>
        <v>-5.860432452760584E-2</v>
      </c>
      <c r="AB157" s="3">
        <f t="shared" si="46"/>
        <v>0.13722884992639164</v>
      </c>
      <c r="AC157" s="3">
        <f t="shared" si="46"/>
        <v>9.0427048745632566E-2</v>
      </c>
      <c r="AD157" s="3">
        <f t="shared" si="46"/>
        <v>0.87977612352503243</v>
      </c>
      <c r="AE157" s="3">
        <f t="shared" si="46"/>
        <v>0.88660053389352833</v>
      </c>
      <c r="AF157" s="3">
        <f t="shared" si="46"/>
        <v>0.96490274581352053</v>
      </c>
      <c r="AG157" s="3">
        <f t="shared" si="46"/>
        <v>0.87611163482562315</v>
      </c>
      <c r="AH157" s="3">
        <f t="shared" si="46"/>
        <v>0.8291115955151549</v>
      </c>
      <c r="AI157" s="3">
        <f t="shared" si="46"/>
        <v>0.9633524040217214</v>
      </c>
      <c r="AJ157" s="3">
        <f t="shared" si="46"/>
        <v>0.43204909473802833</v>
      </c>
      <c r="AK157" s="3">
        <f t="shared" si="46"/>
        <v>0.99862238917421764</v>
      </c>
      <c r="AL157" s="3">
        <f t="shared" si="46"/>
        <v>1</v>
      </c>
      <c r="AM157" s="3">
        <f t="shared" si="46"/>
        <v>0.96227822508220717</v>
      </c>
      <c r="AN157" s="3">
        <f t="shared" si="46"/>
        <v>0.1674922470457102</v>
      </c>
      <c r="AP157" s="33"/>
    </row>
    <row r="158" spans="1:42" s="17" customFormat="1">
      <c r="A158" s="50" t="s">
        <v>59</v>
      </c>
      <c r="B158" s="3">
        <f t="shared" ref="B158:N158" si="47">CORREL(B3:B88,$AJ$3:$AJ$88)</f>
        <v>6.4389341523258994E-2</v>
      </c>
      <c r="C158" s="3">
        <f t="shared" si="47"/>
        <v>-2.6016013233621509E-2</v>
      </c>
      <c r="D158" s="3">
        <f t="shared" si="47"/>
        <v>-1.3004743253700135E-2</v>
      </c>
      <c r="E158" s="3">
        <f t="shared" si="47"/>
        <v>0.15143731321651505</v>
      </c>
      <c r="F158" s="3">
        <f t="shared" si="47"/>
        <v>-4.3603347749967297E-2</v>
      </c>
      <c r="G158" s="3">
        <f t="shared" si="47"/>
        <v>-0.17866828998839521</v>
      </c>
      <c r="H158" s="3">
        <f t="shared" si="47"/>
        <v>-2.8843773729385219E-2</v>
      </c>
      <c r="I158" s="3">
        <f t="shared" si="47"/>
        <v>-0.2880241989640297</v>
      </c>
      <c r="J158" s="3">
        <f t="shared" si="47"/>
        <v>0.24157980855887193</v>
      </c>
      <c r="K158" s="3">
        <f t="shared" si="47"/>
        <v>6.1157947638763054E-2</v>
      </c>
      <c r="L158" s="3">
        <f t="shared" si="47"/>
        <v>-0.16979501433478195</v>
      </c>
      <c r="M158" s="3">
        <f t="shared" si="47"/>
        <v>-0.17780312793202163</v>
      </c>
      <c r="N158" s="3">
        <f t="shared" si="47"/>
        <v>1.0275546245868907E-2</v>
      </c>
      <c r="O158" s="34" t="s">
        <v>201</v>
      </c>
      <c r="P158" s="3">
        <f>CORREL(P3:P88,$AJ$3:$AJ$88)</f>
        <v>-0.29102899100328938</v>
      </c>
      <c r="Q158" s="3">
        <f>CORREL(Q3:Q88,$AJ$3:$AJ$88)</f>
        <v>9.4988363427521691E-2</v>
      </c>
      <c r="R158" s="3">
        <f>CORREL(R3:R88,$AJ$3:$AJ$88)</f>
        <v>0.10118146755568427</v>
      </c>
      <c r="S158" s="34" t="s">
        <v>201</v>
      </c>
      <c r="T158" s="3">
        <f t="shared" ref="T158:AN158" si="48">CORREL(T3:T88,$AJ$3:$AJ$88)</f>
        <v>0.12223020147084222</v>
      </c>
      <c r="U158" s="3">
        <f t="shared" si="48"/>
        <v>-0.19651570337251045</v>
      </c>
      <c r="V158" s="3">
        <f t="shared" si="48"/>
        <v>6.6529575410012573E-2</v>
      </c>
      <c r="W158" s="3">
        <f t="shared" si="48"/>
        <v>0.1329591701401068</v>
      </c>
      <c r="X158" s="3">
        <f t="shared" si="48"/>
        <v>0.26261313687458449</v>
      </c>
      <c r="Y158" s="3">
        <f t="shared" si="48"/>
        <v>0.10029573046285387</v>
      </c>
      <c r="Z158" s="3">
        <f t="shared" si="48"/>
        <v>9.4645016003425814E-2</v>
      </c>
      <c r="AA158" s="3">
        <f t="shared" si="48"/>
        <v>9.7830604529409684E-2</v>
      </c>
      <c r="AB158" s="3">
        <f t="shared" si="48"/>
        <v>0.16000404254204262</v>
      </c>
      <c r="AC158" s="3">
        <f t="shared" si="48"/>
        <v>6.3127499429010428E-2</v>
      </c>
      <c r="AD158" s="3">
        <f t="shared" si="48"/>
        <v>0.38333783782470326</v>
      </c>
      <c r="AE158" s="3">
        <f t="shared" si="48"/>
        <v>0.37974945106696362</v>
      </c>
      <c r="AF158" s="3">
        <f t="shared" si="48"/>
        <v>0.39980748023319235</v>
      </c>
      <c r="AG158" s="3">
        <f t="shared" si="48"/>
        <v>0.41338827790777433</v>
      </c>
      <c r="AH158" s="3">
        <f t="shared" si="48"/>
        <v>0.39984676670111208</v>
      </c>
      <c r="AI158" s="3">
        <f t="shared" si="48"/>
        <v>0.40539527539890857</v>
      </c>
      <c r="AJ158" s="3">
        <f t="shared" si="48"/>
        <v>1</v>
      </c>
      <c r="AK158" s="3">
        <f t="shared" si="48"/>
        <v>0.38413190925550489</v>
      </c>
      <c r="AL158" s="3">
        <f t="shared" si="48"/>
        <v>0.43204909473802833</v>
      </c>
      <c r="AM158" s="3">
        <f t="shared" si="48"/>
        <v>0.41755014589092504</v>
      </c>
      <c r="AN158" s="3">
        <f t="shared" si="48"/>
        <v>0.74810546038637804</v>
      </c>
      <c r="AP158" s="33"/>
    </row>
    <row r="159" spans="1:42" s="17" customFormat="1">
      <c r="A159" s="50" t="s">
        <v>60</v>
      </c>
      <c r="B159" s="3">
        <f t="shared" ref="B159:N159" si="49">CORREL(B3:B88,$AK$3:$AK$88)</f>
        <v>-1.7841913185716252E-2</v>
      </c>
      <c r="C159" s="3">
        <f t="shared" si="49"/>
        <v>-7.9026656219397098E-2</v>
      </c>
      <c r="D159" s="3">
        <f t="shared" si="49"/>
        <v>-3.1249174954280218E-2</v>
      </c>
      <c r="E159" s="3">
        <f t="shared" si="49"/>
        <v>-2.0366034928652733E-2</v>
      </c>
      <c r="F159" s="3">
        <f t="shared" si="49"/>
        <v>-6.6730522226256094E-3</v>
      </c>
      <c r="G159" s="3">
        <f t="shared" si="49"/>
        <v>-7.6397287963446567E-2</v>
      </c>
      <c r="H159" s="3">
        <f t="shared" si="49"/>
        <v>0.37883893171301442</v>
      </c>
      <c r="I159" s="3">
        <f t="shared" si="49"/>
        <v>-0.17586457277866041</v>
      </c>
      <c r="J159" s="3">
        <f t="shared" si="49"/>
        <v>0.1953899907784297</v>
      </c>
      <c r="K159" s="3">
        <f t="shared" si="49"/>
        <v>-7.5766831602144591E-2</v>
      </c>
      <c r="L159" s="3">
        <f t="shared" si="49"/>
        <v>-0.11493353615179526</v>
      </c>
      <c r="M159" s="3">
        <f t="shared" si="49"/>
        <v>-4.7091195757561037E-2</v>
      </c>
      <c r="N159" s="3">
        <f t="shared" si="49"/>
        <v>-4.6246131724118802E-2</v>
      </c>
      <c r="O159" s="34" t="s">
        <v>201</v>
      </c>
      <c r="P159" s="3">
        <f>CORREL(P3:P88,$AK$3:$AK$88)</f>
        <v>-0.12025224996120652</v>
      </c>
      <c r="Q159" s="3">
        <f>CORREL(Q3:Q88,$AK$3:$AK$88)</f>
        <v>-3.4127827691253977E-2</v>
      </c>
      <c r="R159" s="3">
        <f>CORREL(R3:R88,$AK$3:$AK$88)</f>
        <v>-2.5479862760190087E-2</v>
      </c>
      <c r="S159" s="34" t="s">
        <v>201</v>
      </c>
      <c r="T159" s="3">
        <f t="shared" ref="T159:AN159" si="50">CORREL(T3:T88,$AK$3:$AK$88)</f>
        <v>0.11735225331366056</v>
      </c>
      <c r="U159" s="3">
        <f t="shared" si="50"/>
        <v>-5.7594386522387943E-2</v>
      </c>
      <c r="V159" s="3">
        <f t="shared" si="50"/>
        <v>-3.944272280513697E-2</v>
      </c>
      <c r="W159" s="3">
        <f t="shared" si="50"/>
        <v>-7.5787487026241607E-2</v>
      </c>
      <c r="X159" s="3">
        <f t="shared" si="50"/>
        <v>0.10712654182332668</v>
      </c>
      <c r="Y159" s="3">
        <f t="shared" si="50"/>
        <v>0.16831123115244367</v>
      </c>
      <c r="Z159" s="3">
        <f t="shared" si="50"/>
        <v>-6.2272835963062843E-2</v>
      </c>
      <c r="AA159" s="3">
        <f t="shared" si="50"/>
        <v>-6.5688829085636002E-2</v>
      </c>
      <c r="AB159" s="3">
        <f t="shared" si="50"/>
        <v>0.13117995806967747</v>
      </c>
      <c r="AC159" s="3">
        <f t="shared" si="50"/>
        <v>8.890268125010474E-2</v>
      </c>
      <c r="AD159" s="3">
        <f t="shared" si="50"/>
        <v>0.87837612497470385</v>
      </c>
      <c r="AE159" s="3">
        <f t="shared" si="50"/>
        <v>0.8855714669099678</v>
      </c>
      <c r="AF159" s="3">
        <f t="shared" si="50"/>
        <v>0.96456712334666816</v>
      </c>
      <c r="AG159" s="3">
        <f t="shared" si="50"/>
        <v>0.87287614985225426</v>
      </c>
      <c r="AH159" s="3">
        <f t="shared" si="50"/>
        <v>0.82554726282091373</v>
      </c>
      <c r="AI159" s="3">
        <f t="shared" si="50"/>
        <v>0.96265483180114619</v>
      </c>
      <c r="AJ159" s="3">
        <f t="shared" si="50"/>
        <v>0.38413190925550489</v>
      </c>
      <c r="AK159" s="3">
        <f t="shared" si="50"/>
        <v>1</v>
      </c>
      <c r="AL159" s="3">
        <f t="shared" si="50"/>
        <v>0.99862238917421764</v>
      </c>
      <c r="AM159" s="3">
        <f t="shared" si="50"/>
        <v>0.96084792628346194</v>
      </c>
      <c r="AN159" s="3">
        <f t="shared" si="50"/>
        <v>0.12794505761109026</v>
      </c>
      <c r="AP159" s="33"/>
    </row>
    <row r="160" spans="1:42" s="17" customFormat="1">
      <c r="A160" s="50" t="s">
        <v>61</v>
      </c>
      <c r="B160" s="3">
        <f t="shared" ref="B160:N160" si="51">CORREL(B3:B88,$AI$3:$AI$88)</f>
        <v>-9.9717958308020264E-3</v>
      </c>
      <c r="C160" s="3">
        <f t="shared" si="51"/>
        <v>-8.073591706808525E-2</v>
      </c>
      <c r="D160" s="3">
        <f t="shared" si="51"/>
        <v>-4.0755477058230523E-2</v>
      </c>
      <c r="E160" s="3">
        <f t="shared" si="51"/>
        <v>-2.7972085774058752E-2</v>
      </c>
      <c r="F160" s="3">
        <f t="shared" si="51"/>
        <v>1.9152397656771753E-2</v>
      </c>
      <c r="G160" s="3">
        <f t="shared" si="51"/>
        <v>-6.8128019001380588E-2</v>
      </c>
      <c r="H160" s="3">
        <f t="shared" si="51"/>
        <v>0.33836908769748453</v>
      </c>
      <c r="I160" s="3">
        <f t="shared" si="51"/>
        <v>-0.16885963108093366</v>
      </c>
      <c r="J160" s="3">
        <f t="shared" si="51"/>
        <v>0.20068143911402783</v>
      </c>
      <c r="K160" s="3">
        <f t="shared" si="51"/>
        <v>-7.7334263540762352E-2</v>
      </c>
      <c r="L160" s="3">
        <f t="shared" si="51"/>
        <v>-0.12658820382074704</v>
      </c>
      <c r="M160" s="3">
        <f t="shared" si="51"/>
        <v>-5.2543054851191477E-2</v>
      </c>
      <c r="N160" s="3">
        <f t="shared" si="51"/>
        <v>-5.204512617711958E-2</v>
      </c>
      <c r="O160" s="34" t="s">
        <v>201</v>
      </c>
      <c r="P160" s="3">
        <f>CORREL(P3:P88,$AI$3:$AI$88)</f>
        <v>-0.11628253892595905</v>
      </c>
      <c r="Q160" s="3">
        <f>CORREL(Q3:Q88,$AI$3:$AI$88)</f>
        <v>-3.1879014877207748E-2</v>
      </c>
      <c r="R160" s="3">
        <f>CORREL(R3:R88,$AI$3:$AI$88)</f>
        <v>-3.7605194629034569E-2</v>
      </c>
      <c r="S160" s="34" t="s">
        <v>201</v>
      </c>
      <c r="T160" s="3">
        <f t="shared" ref="T160:AN160" si="52">CORREL(T3:T88,$AI$3:$AI$88)</f>
        <v>0.11491438745795211</v>
      </c>
      <c r="U160" s="3">
        <f t="shared" si="52"/>
        <v>-3.9507354724729785E-2</v>
      </c>
      <c r="V160" s="3">
        <f t="shared" si="52"/>
        <v>-4.2335517032717582E-2</v>
      </c>
      <c r="W160" s="3">
        <f t="shared" si="52"/>
        <v>-0.11045262505255361</v>
      </c>
      <c r="X160" s="3">
        <f t="shared" si="52"/>
        <v>9.5124299198201714E-2</v>
      </c>
      <c r="Y160" s="3">
        <f t="shared" si="52"/>
        <v>0.12661995003554838</v>
      </c>
      <c r="Z160" s="3">
        <f t="shared" si="52"/>
        <v>-9.3831380711483073E-2</v>
      </c>
      <c r="AA160" s="3">
        <f t="shared" si="52"/>
        <v>-8.1059908414594289E-2</v>
      </c>
      <c r="AB160" s="3">
        <f t="shared" si="52"/>
        <v>0.12813804818406019</v>
      </c>
      <c r="AC160" s="3">
        <f t="shared" si="52"/>
        <v>5.3124933491832886E-2</v>
      </c>
      <c r="AD160" s="3">
        <f t="shared" si="52"/>
        <v>0.7993697759184174</v>
      </c>
      <c r="AE160" s="3">
        <f t="shared" si="52"/>
        <v>0.82357140092462933</v>
      </c>
      <c r="AF160" s="3">
        <f t="shared" si="52"/>
        <v>0.99906386123136726</v>
      </c>
      <c r="AG160" s="3">
        <f t="shared" si="52"/>
        <v>0.89728363478557593</v>
      </c>
      <c r="AH160" s="3">
        <f t="shared" si="52"/>
        <v>0.92008514727347745</v>
      </c>
      <c r="AI160" s="3">
        <f t="shared" si="52"/>
        <v>1.0000000000000002</v>
      </c>
      <c r="AJ160" s="3">
        <f t="shared" si="52"/>
        <v>0.40539527539890857</v>
      </c>
      <c r="AK160" s="3">
        <f t="shared" si="52"/>
        <v>0.96265483180114619</v>
      </c>
      <c r="AL160" s="3">
        <f t="shared" si="52"/>
        <v>0.9633524040217214</v>
      </c>
      <c r="AM160" s="3">
        <f t="shared" si="52"/>
        <v>0.91089038125216126</v>
      </c>
      <c r="AN160" s="3">
        <f t="shared" si="52"/>
        <v>0.12712861530974753</v>
      </c>
      <c r="AP160" s="33"/>
    </row>
    <row r="161" spans="1:42" s="17" customFormat="1">
      <c r="A161" s="50" t="s">
        <v>62</v>
      </c>
      <c r="B161" s="3">
        <f t="shared" ref="B161:N161" si="53">CORREL(B3:B88,$AH$3:$AH$88)</f>
        <v>6.6711725565695879E-2</v>
      </c>
      <c r="C161" s="3">
        <f t="shared" si="53"/>
        <v>-0.10780711415652219</v>
      </c>
      <c r="D161" s="3">
        <f t="shared" si="53"/>
        <v>-1.9450557845125099E-2</v>
      </c>
      <c r="E161" s="3">
        <f t="shared" si="53"/>
        <v>-0.10632249386030204</v>
      </c>
      <c r="F161" s="3">
        <f t="shared" si="53"/>
        <v>0.11109428657033493</v>
      </c>
      <c r="G161" s="3">
        <f t="shared" si="53"/>
        <v>-7.6303036666175009E-2</v>
      </c>
      <c r="H161" s="3">
        <f t="shared" si="53"/>
        <v>0.20209171220880631</v>
      </c>
      <c r="I161" s="3">
        <f t="shared" si="53"/>
        <v>-0.20283228116670529</v>
      </c>
      <c r="J161" s="3">
        <f t="shared" si="53"/>
        <v>0.22570016937159043</v>
      </c>
      <c r="K161" s="3">
        <f t="shared" si="53"/>
        <v>-8.9287068115922394E-2</v>
      </c>
      <c r="L161" s="3">
        <f t="shared" si="53"/>
        <v>-0.12892906688997746</v>
      </c>
      <c r="M161" s="3">
        <f t="shared" si="53"/>
        <v>-4.6253593256119496E-2</v>
      </c>
      <c r="N161" s="3">
        <f t="shared" si="53"/>
        <v>-5.1063519519754665E-2</v>
      </c>
      <c r="O161" s="34" t="s">
        <v>201</v>
      </c>
      <c r="P161" s="3">
        <f>CORREL(P3:P88,$AH$3:$AH$88)</f>
        <v>-0.14013792484087781</v>
      </c>
      <c r="Q161" s="3">
        <f>CORREL(Q3:Q88,$AH$3:$AH$88)</f>
        <v>-4.6253593256119531E-2</v>
      </c>
      <c r="R161" s="3">
        <f>CORREL(R3:R88,$AH$3:$AH$88)</f>
        <v>-3.6633740728849146E-2</v>
      </c>
      <c r="S161" s="34" t="s">
        <v>201</v>
      </c>
      <c r="T161" s="3">
        <f t="shared" ref="T161:AN161" si="54">CORREL(T3:T88,$AH$3:$AH$88)</f>
        <v>0.13605700149164932</v>
      </c>
      <c r="U161" s="3">
        <f t="shared" si="54"/>
        <v>-6.2379350391493053E-2</v>
      </c>
      <c r="V161" s="3">
        <f t="shared" si="54"/>
        <v>-5.1063519519754665E-2</v>
      </c>
      <c r="W161" s="3">
        <f t="shared" si="54"/>
        <v>-5.8706388719350994E-2</v>
      </c>
      <c r="X161" s="3">
        <f t="shared" si="54"/>
        <v>8.1072920783417948E-2</v>
      </c>
      <c r="Y161" s="3">
        <f t="shared" si="54"/>
        <v>9.0152989998311145E-2</v>
      </c>
      <c r="Z161" s="3">
        <f t="shared" si="54"/>
        <v>-9.7777194939650952E-2</v>
      </c>
      <c r="AA161" s="3">
        <f t="shared" si="54"/>
        <v>-6.557397316354821E-2</v>
      </c>
      <c r="AB161" s="3">
        <f t="shared" si="54"/>
        <v>0.13154392999590878</v>
      </c>
      <c r="AC161" s="3">
        <f t="shared" si="54"/>
        <v>-1.249873803983704E-2</v>
      </c>
      <c r="AD161" s="3">
        <f t="shared" si="54"/>
        <v>0.62248630258526494</v>
      </c>
      <c r="AE161" s="3">
        <f t="shared" si="54"/>
        <v>0.68914270828268198</v>
      </c>
      <c r="AF161" s="3">
        <f t="shared" si="54"/>
        <v>0.90774192226768358</v>
      </c>
      <c r="AG161" s="3">
        <f t="shared" si="54"/>
        <v>0.86088454833919603</v>
      </c>
      <c r="AH161" s="3">
        <f t="shared" si="54"/>
        <v>1.0000000000000002</v>
      </c>
      <c r="AI161" s="3">
        <f t="shared" si="54"/>
        <v>0.92008514727347745</v>
      </c>
      <c r="AJ161" s="3">
        <f t="shared" si="54"/>
        <v>0.39984676670111208</v>
      </c>
      <c r="AK161" s="3">
        <f t="shared" si="54"/>
        <v>0.82554726282091373</v>
      </c>
      <c r="AL161" s="3">
        <f t="shared" si="54"/>
        <v>0.8291115955151549</v>
      </c>
      <c r="AM161" s="3">
        <f t="shared" si="54"/>
        <v>0.74339271876319934</v>
      </c>
      <c r="AN161" s="3">
        <f t="shared" si="54"/>
        <v>0.10584193397864121</v>
      </c>
      <c r="AP161" s="33"/>
    </row>
    <row r="162" spans="1:42" s="17" customFormat="1">
      <c r="A162" s="50" t="s">
        <v>63</v>
      </c>
      <c r="B162" s="3">
        <f t="shared" ref="B162:N162" si="55">CORREL(B3:B88,$AE$3:$AE$88)</f>
        <v>-1.0901431798673164E-2</v>
      </c>
      <c r="C162" s="3">
        <f t="shared" si="55"/>
        <v>-7.4356393252337838E-2</v>
      </c>
      <c r="D162" s="3">
        <f t="shared" si="55"/>
        <v>-6.4210049486772947E-2</v>
      </c>
      <c r="E162" s="3">
        <f t="shared" si="55"/>
        <v>-3.7907306853511222E-2</v>
      </c>
      <c r="F162" s="3">
        <f t="shared" si="55"/>
        <v>3.0431466177003718E-2</v>
      </c>
      <c r="G162" s="3">
        <f t="shared" si="55"/>
        <v>-8.1265151220598283E-2</v>
      </c>
      <c r="H162" s="3">
        <f t="shared" si="55"/>
        <v>0.3748922864071923</v>
      </c>
      <c r="I162" s="3">
        <f t="shared" si="55"/>
        <v>-8.5231215800841781E-2</v>
      </c>
      <c r="J162" s="3">
        <f t="shared" si="55"/>
        <v>0.10243665396511474</v>
      </c>
      <c r="K162" s="3">
        <f t="shared" si="55"/>
        <v>-7.5101700914864733E-2</v>
      </c>
      <c r="L162" s="3">
        <f t="shared" si="55"/>
        <v>-7.7164151449670051E-2</v>
      </c>
      <c r="M162" s="3">
        <f t="shared" si="55"/>
        <v>-5.388007474990817E-2</v>
      </c>
      <c r="N162" s="3">
        <f t="shared" si="55"/>
        <v>-5.2482474663056992E-2</v>
      </c>
      <c r="O162" s="34" t="s">
        <v>201</v>
      </c>
      <c r="P162" s="3">
        <f>CORREL(P3:P88,$AE$3:$AE$88)</f>
        <v>-0.1442097921229798</v>
      </c>
      <c r="Q162" s="3">
        <f>CORREL(Q3:Q88,$AE$3:$AE$88)</f>
        <v>-3.7335511559615828E-2</v>
      </c>
      <c r="R162" s="3">
        <f>CORREL(R3:R88,$AE$3:$AE$88)</f>
        <v>0.25204325236921876</v>
      </c>
      <c r="S162" s="34" t="s">
        <v>201</v>
      </c>
      <c r="T162" s="3">
        <f t="shared" ref="T162:AN162" si="56">CORREL(T3:T88,$AE$3:$AE$88)</f>
        <v>0.18222343402996599</v>
      </c>
      <c r="U162" s="3">
        <f t="shared" si="56"/>
        <v>-5.3301821261401303E-2</v>
      </c>
      <c r="V162" s="3">
        <f t="shared" si="56"/>
        <v>-2.9705370544914806E-2</v>
      </c>
      <c r="W162" s="3">
        <f t="shared" si="56"/>
        <v>8.5546117981650308E-2</v>
      </c>
      <c r="X162" s="3">
        <f t="shared" si="56"/>
        <v>0.11639690290830801</v>
      </c>
      <c r="Y162" s="3">
        <f t="shared" si="56"/>
        <v>9.2081802883566932E-2</v>
      </c>
      <c r="Z162" s="3">
        <f t="shared" si="56"/>
        <v>0.14051424770847978</v>
      </c>
      <c r="AA162" s="3">
        <f t="shared" si="56"/>
        <v>9.9059475522777232E-2</v>
      </c>
      <c r="AB162" s="3">
        <f t="shared" si="56"/>
        <v>0.12499899273107334</v>
      </c>
      <c r="AC162" s="3">
        <f t="shared" si="56"/>
        <v>4.3750214867253535E-2</v>
      </c>
      <c r="AD162" s="3">
        <f t="shared" si="56"/>
        <v>0.80634821212074026</v>
      </c>
      <c r="AE162" s="3">
        <f t="shared" si="56"/>
        <v>1</v>
      </c>
      <c r="AF162" s="3">
        <f t="shared" si="56"/>
        <v>0.82200436471125859</v>
      </c>
      <c r="AG162" s="3">
        <f t="shared" si="56"/>
        <v>0.80374076890061164</v>
      </c>
      <c r="AH162" s="3">
        <f t="shared" si="56"/>
        <v>0.68914270828268198</v>
      </c>
      <c r="AI162" s="3">
        <f t="shared" si="56"/>
        <v>0.82357140092462933</v>
      </c>
      <c r="AJ162" s="3">
        <f t="shared" si="56"/>
        <v>0.37974945106696362</v>
      </c>
      <c r="AK162" s="3">
        <f t="shared" si="56"/>
        <v>0.8855714669099678</v>
      </c>
      <c r="AL162" s="3">
        <f t="shared" si="56"/>
        <v>0.88660053389352833</v>
      </c>
      <c r="AM162" s="3">
        <f t="shared" si="56"/>
        <v>0.87808823254435486</v>
      </c>
      <c r="AN162" s="3">
        <f t="shared" si="56"/>
        <v>9.7881844047567099E-2</v>
      </c>
      <c r="AP162" s="33"/>
    </row>
    <row r="163" spans="1:42" s="17" customFormat="1">
      <c r="A163" s="50" t="s">
        <v>64</v>
      </c>
      <c r="B163" s="3">
        <f t="shared" ref="B163:N163" si="57">CORREL(B3:B88,$AD$3:$AD$88)</f>
        <v>-0.15701861658039362</v>
      </c>
      <c r="C163" s="3">
        <f t="shared" si="57"/>
        <v>-6.0178354497189897E-2</v>
      </c>
      <c r="D163" s="3">
        <f t="shared" si="57"/>
        <v>1.0978787259189963E-2</v>
      </c>
      <c r="E163" s="3">
        <f t="shared" si="57"/>
        <v>6.4151085115344772E-2</v>
      </c>
      <c r="F163" s="3">
        <f t="shared" si="57"/>
        <v>-2.2675430176278065E-2</v>
      </c>
      <c r="G163" s="3">
        <f t="shared" si="57"/>
        <v>-5.011875470735179E-2</v>
      </c>
      <c r="H163" s="3">
        <f t="shared" si="57"/>
        <v>0.38759442069865996</v>
      </c>
      <c r="I163" s="3">
        <f t="shared" si="57"/>
        <v>-0.11159687087149411</v>
      </c>
      <c r="J163" s="3">
        <f t="shared" si="57"/>
        <v>0.12073531641012411</v>
      </c>
      <c r="K163" s="3">
        <f t="shared" si="57"/>
        <v>0.10829660417200726</v>
      </c>
      <c r="L163" s="3">
        <f t="shared" si="57"/>
        <v>-6.3581903941559048E-2</v>
      </c>
      <c r="M163" s="3">
        <f t="shared" si="57"/>
        <v>-5.4792923230711027E-2</v>
      </c>
      <c r="N163" s="3">
        <f t="shared" si="57"/>
        <v>-4.2199851239369528E-2</v>
      </c>
      <c r="O163" s="34" t="s">
        <v>201</v>
      </c>
      <c r="P163" s="3">
        <f>CORREL(P3:P88,$AD$3:$AD$88)</f>
        <v>-0.13756287269492154</v>
      </c>
      <c r="Q163" s="3">
        <f>CORREL(Q3:Q88,$AD$3:$AD$88)</f>
        <v>3.5400700491058923E-2</v>
      </c>
      <c r="R163" s="3">
        <f>CORREL(R3:R88,$AD$3:$AD$88)</f>
        <v>-5.4452569933647756E-2</v>
      </c>
      <c r="S163" s="34" t="s">
        <v>201</v>
      </c>
      <c r="T163" s="3">
        <f t="shared" ref="T163:AN163" si="58">CORREL(T3:T88,$AD$3:$AD$88)</f>
        <v>1.5499673142624359E-2</v>
      </c>
      <c r="U163" s="3">
        <f t="shared" si="58"/>
        <v>-7.6496207406043251E-2</v>
      </c>
      <c r="V163" s="3">
        <f t="shared" si="58"/>
        <v>-2.6203246277395273E-2</v>
      </c>
      <c r="W163" s="3">
        <f t="shared" si="58"/>
        <v>-3.7693255264696544E-2</v>
      </c>
      <c r="X163" s="3">
        <f t="shared" si="58"/>
        <v>0.13288565607210495</v>
      </c>
      <c r="Y163" s="3">
        <f t="shared" si="58"/>
        <v>0.14953185056143098</v>
      </c>
      <c r="Z163" s="3">
        <f t="shared" si="58"/>
        <v>-7.7634754447162474E-2</v>
      </c>
      <c r="AA163" s="3">
        <f t="shared" si="58"/>
        <v>-6.0274539400992561E-2</v>
      </c>
      <c r="AB163" s="3">
        <f t="shared" si="58"/>
        <v>3.1259735975260716E-2</v>
      </c>
      <c r="AC163" s="3">
        <f t="shared" si="58"/>
        <v>8.4491652449201954E-2</v>
      </c>
      <c r="AD163" s="3">
        <f t="shared" si="58"/>
        <v>1.0000000000000002</v>
      </c>
      <c r="AE163" s="3">
        <f t="shared" si="58"/>
        <v>0.80634821212074026</v>
      </c>
      <c r="AF163" s="3">
        <f t="shared" si="58"/>
        <v>0.80647242372662509</v>
      </c>
      <c r="AG163" s="3">
        <f t="shared" si="58"/>
        <v>0.69947443342288784</v>
      </c>
      <c r="AH163" s="3">
        <f t="shared" si="58"/>
        <v>0.62248630258526494</v>
      </c>
      <c r="AI163" s="3">
        <f t="shared" si="58"/>
        <v>0.7993697759184174</v>
      </c>
      <c r="AJ163" s="3">
        <f t="shared" si="58"/>
        <v>0.38333783782470326</v>
      </c>
      <c r="AK163" s="3">
        <f t="shared" si="58"/>
        <v>0.87837612497470385</v>
      </c>
      <c r="AL163" s="3">
        <f t="shared" si="58"/>
        <v>0.87977612352503243</v>
      </c>
      <c r="AM163" s="3">
        <f t="shared" si="58"/>
        <v>0.89449055164025715</v>
      </c>
      <c r="AN163" s="3">
        <f t="shared" si="58"/>
        <v>0.14406108072322277</v>
      </c>
      <c r="AP163" s="33"/>
    </row>
    <row r="164" spans="1:42" s="17" customFormat="1">
      <c r="A164" s="49"/>
      <c r="I164" s="18"/>
      <c r="J164" s="18"/>
      <c r="S164" s="3" t="s">
        <v>201</v>
      </c>
      <c r="AN164" s="20"/>
      <c r="AP164" s="33"/>
    </row>
    <row r="165" spans="1:42">
      <c r="A165" s="52">
        <v>2016</v>
      </c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</row>
    <row r="166" spans="1:42">
      <c r="A166" s="50" t="s">
        <v>58</v>
      </c>
      <c r="B166" s="3">
        <f t="shared" ref="B166:L166" si="59">CORREL(B89:B142,$AL$89:$AL$142)</f>
        <v>-9.0980178689086963E-2</v>
      </c>
      <c r="C166" s="3">
        <f t="shared" si="59"/>
        <v>-1.3903386553670568E-2</v>
      </c>
      <c r="D166" s="3">
        <f t="shared" si="59"/>
        <v>1.3700133508907206E-2</v>
      </c>
      <c r="E166" s="3">
        <f t="shared" si="59"/>
        <v>0.19564061364801333</v>
      </c>
      <c r="F166" s="3">
        <f t="shared" si="59"/>
        <v>-2.275789325164275E-2</v>
      </c>
      <c r="G166" s="3">
        <f t="shared" si="59"/>
        <v>-0.18230255051749658</v>
      </c>
      <c r="H166" s="3">
        <f t="shared" si="59"/>
        <v>9.3708611922393326E-2</v>
      </c>
      <c r="I166" s="3">
        <f t="shared" si="59"/>
        <v>-0.29471836201689705</v>
      </c>
      <c r="J166" s="3">
        <f t="shared" si="59"/>
        <v>0.3297945601485901</v>
      </c>
      <c r="K166" s="3">
        <f t="shared" si="59"/>
        <v>1.6290574749795072E-2</v>
      </c>
      <c r="L166" s="3">
        <f t="shared" si="59"/>
        <v>-0.137446174354589</v>
      </c>
      <c r="M166" s="34" t="s">
        <v>201</v>
      </c>
      <c r="N166" s="3">
        <f>CORREL(N89:N142,$AL$89:$AL$142)</f>
        <v>-9.855124849367651E-2</v>
      </c>
      <c r="O166" s="3">
        <f>CORREL(O89:O142,$AL$89:$AL$142)</f>
        <v>-0.24667623294281169</v>
      </c>
      <c r="P166" s="3">
        <f>CORREL(P89:P142,$AL$89:$AL$142)</f>
        <v>-0.20891487107375717</v>
      </c>
      <c r="Q166" s="34" t="s">
        <v>201</v>
      </c>
      <c r="R166" s="34" t="s">
        <v>201</v>
      </c>
      <c r="S166" s="3">
        <f>CORREL(S89:S142,$AL$89:$AL$142)</f>
        <v>-8.3451157118511768E-2</v>
      </c>
      <c r="T166" s="34" t="s">
        <v>201</v>
      </c>
      <c r="U166" s="3">
        <f>CORREL(U89:U142,$AL$89:$AL$142)</f>
        <v>-2.8303308396859746E-2</v>
      </c>
      <c r="V166" s="34" t="s">
        <v>201</v>
      </c>
      <c r="W166" s="3">
        <f>CORREL(W89:W142,$AL$89:$AL$142)</f>
        <v>-5.2845285979772659E-3</v>
      </c>
      <c r="X166" s="3">
        <f>CORREL(X89:X142,$AL$89:$AL$142)</f>
        <v>0.13962773929642333</v>
      </c>
      <c r="Y166" s="3">
        <f>CORREL(Y89:Y142,$AL$89:$AL$142)</f>
        <v>0.22622744717353716</v>
      </c>
      <c r="Z166" s="3">
        <f>CORREL(Z89:Z142,$AL$89:$AL$142)</f>
        <v>-0.14238167978372973</v>
      </c>
      <c r="AA166" s="3">
        <f>CORREL(AA89:AA142,$AL$89:$AL$142)</f>
        <v>-0.11706245045396135</v>
      </c>
      <c r="AB166" s="3">
        <f t="shared" ref="AB166:AN166" si="60">CORREL(AB89:AB142,$AL$89:$AL$142)</f>
        <v>0.2257836242164265</v>
      </c>
      <c r="AC166" s="3">
        <f t="shared" si="60"/>
        <v>0.42115195829755259</v>
      </c>
      <c r="AD166" s="3">
        <f t="shared" si="60"/>
        <v>0.66761001892844452</v>
      </c>
      <c r="AE166" s="3">
        <f t="shared" si="60"/>
        <v>0.66327920115252681</v>
      </c>
      <c r="AF166" s="3">
        <f t="shared" si="60"/>
        <v>0.58356069853959192</v>
      </c>
      <c r="AG166" s="3">
        <f t="shared" si="60"/>
        <v>0.35668961496325058</v>
      </c>
      <c r="AH166" s="3">
        <f t="shared" si="60"/>
        <v>0.66470039554581051</v>
      </c>
      <c r="AI166" s="3">
        <f t="shared" si="60"/>
        <v>0.59707339441338125</v>
      </c>
      <c r="AJ166" s="3">
        <f t="shared" si="60"/>
        <v>0.62583448189013446</v>
      </c>
      <c r="AK166" s="3">
        <f t="shared" si="60"/>
        <v>0.98465863804669795</v>
      </c>
      <c r="AL166" s="3">
        <f t="shared" si="60"/>
        <v>1</v>
      </c>
      <c r="AM166" s="3">
        <f t="shared" si="60"/>
        <v>0.23692444654133665</v>
      </c>
      <c r="AN166" s="3">
        <f t="shared" si="60"/>
        <v>0.27301176183298914</v>
      </c>
    </row>
    <row r="167" spans="1:42">
      <c r="A167" s="50" t="s">
        <v>59</v>
      </c>
      <c r="B167" s="3">
        <f t="shared" ref="B167:L167" si="61">CORREL(B89:B142,$AJ$89:$AJ$142)</f>
        <v>6.2229319311072451E-2</v>
      </c>
      <c r="C167" s="3">
        <f t="shared" si="61"/>
        <v>3.8533457509347377E-2</v>
      </c>
      <c r="D167" s="3">
        <f t="shared" si="61"/>
        <v>-3.0313016910544433E-2</v>
      </c>
      <c r="E167" s="3">
        <f t="shared" si="61"/>
        <v>8.8328379042240029E-2</v>
      </c>
      <c r="F167" s="3">
        <f t="shared" si="61"/>
        <v>-6.9758845491059873E-2</v>
      </c>
      <c r="G167" s="3">
        <f t="shared" si="61"/>
        <v>-0.11394585384999871</v>
      </c>
      <c r="H167" s="3">
        <f t="shared" si="61"/>
        <v>-4.9642049414558038E-3</v>
      </c>
      <c r="I167" s="3">
        <f t="shared" si="61"/>
        <v>-0.21770803249273038</v>
      </c>
      <c r="J167" s="3">
        <f t="shared" si="61"/>
        <v>0.29303799678519371</v>
      </c>
      <c r="K167" s="3">
        <f t="shared" si="61"/>
        <v>-4.0960338971588246E-2</v>
      </c>
      <c r="L167" s="3">
        <f t="shared" si="61"/>
        <v>-0.15132476262896122</v>
      </c>
      <c r="M167" s="34" t="s">
        <v>201</v>
      </c>
      <c r="N167" s="3">
        <f>CORREL(N89:N142,$AJ$89:$AJ$142)</f>
        <v>1.1540704621077398E-2</v>
      </c>
      <c r="O167" s="3">
        <f>CORREL(O89:O142,$AJ$89:$AJ$142)</f>
        <v>-0.34566524907269458</v>
      </c>
      <c r="P167" s="3">
        <f>CORREL(P89:P142,$AJ$89:$AJ$142)</f>
        <v>-8.6513281278112544E-2</v>
      </c>
      <c r="Q167" s="34" t="s">
        <v>201</v>
      </c>
      <c r="R167" s="34" t="s">
        <v>201</v>
      </c>
      <c r="S167" s="3">
        <f>CORREL(S89:S142,$AJ$89:$AJ$142)</f>
        <v>1.6234075655582349E-2</v>
      </c>
      <c r="T167" s="34" t="s">
        <v>201</v>
      </c>
      <c r="U167" s="3">
        <f>CORREL(U89:U142,$AJ$89:$AJ$142)</f>
        <v>-6.9761061224167245E-3</v>
      </c>
      <c r="V167" s="34" t="s">
        <v>201</v>
      </c>
      <c r="W167" s="3">
        <f>CORREL(W89:W142,$AJ$89:$AJ$142)</f>
        <v>0.16134131235676269</v>
      </c>
      <c r="X167" s="3">
        <f>CORREL(X89:X142,$AJ$89:$AJ$142)</f>
        <v>0.18597036798634237</v>
      </c>
      <c r="Y167" s="3">
        <f>CORREL(Y89:Y142,$AJ$89:$AJ$142)</f>
        <v>8.5468593099182158E-2</v>
      </c>
      <c r="Z167" s="3">
        <f>CORREL(Z89:Z142,$AJ$89:$AJ$142)</f>
        <v>-0.17248215240663528</v>
      </c>
      <c r="AA167" s="3">
        <f>CORREL(AA89:AA142,$AJ$89:$AJ$142)</f>
        <v>-3.8747682281161003E-2</v>
      </c>
      <c r="AB167" s="3">
        <f t="shared" ref="AB167:AN167" si="62">CORREL(AB89:AB142,$AJ$89:$AJ$142)</f>
        <v>0.25194559862212801</v>
      </c>
      <c r="AC167" s="3">
        <f t="shared" si="62"/>
        <v>0.33115151415121097</v>
      </c>
      <c r="AD167" s="3">
        <f t="shared" si="62"/>
        <v>0.56615349446822472</v>
      </c>
      <c r="AE167" s="3">
        <f t="shared" si="62"/>
        <v>0.49119722548279499</v>
      </c>
      <c r="AF167" s="3">
        <f t="shared" si="62"/>
        <v>0.52820877162352164</v>
      </c>
      <c r="AG167" s="3">
        <f t="shared" si="62"/>
        <v>0.3470384848600318</v>
      </c>
      <c r="AH167" s="3">
        <f t="shared" si="62"/>
        <v>0.34615773014890733</v>
      </c>
      <c r="AI167" s="3">
        <f t="shared" si="62"/>
        <v>0.52818915062977567</v>
      </c>
      <c r="AJ167" s="3">
        <f t="shared" si="62"/>
        <v>1</v>
      </c>
      <c r="AK167" s="3">
        <f t="shared" si="62"/>
        <v>0.48013746879473024</v>
      </c>
      <c r="AL167" s="3">
        <f t="shared" si="62"/>
        <v>0.62583448189013446</v>
      </c>
      <c r="AM167" s="3">
        <f t="shared" si="62"/>
        <v>0.38337547255782833</v>
      </c>
      <c r="AN167" s="3">
        <f t="shared" si="62"/>
        <v>0.63699384169531481</v>
      </c>
    </row>
    <row r="168" spans="1:42">
      <c r="A168" s="50" t="s">
        <v>60</v>
      </c>
      <c r="B168" s="3">
        <f t="shared" ref="B168:L168" si="63">CORREL(B89:B142,$AK$89:$AK$142)</f>
        <v>-0.11624465142763026</v>
      </c>
      <c r="C168" s="3">
        <f t="shared" si="63"/>
        <v>-2.425743170107985E-2</v>
      </c>
      <c r="D168" s="3">
        <f t="shared" si="63"/>
        <v>2.2189762014575551E-2</v>
      </c>
      <c r="E168" s="3">
        <f t="shared" si="63"/>
        <v>0.20027036842054233</v>
      </c>
      <c r="F168" s="3">
        <f t="shared" si="63"/>
        <v>-9.988678048702888E-3</v>
      </c>
      <c r="G168" s="3">
        <f t="shared" si="63"/>
        <v>-0.17953830292434908</v>
      </c>
      <c r="H168" s="3">
        <f t="shared" si="63"/>
        <v>0.1065018876273903</v>
      </c>
      <c r="I168" s="3">
        <f t="shared" si="63"/>
        <v>-0.28275535575878613</v>
      </c>
      <c r="J168" s="3">
        <f t="shared" si="63"/>
        <v>0.30535169511529453</v>
      </c>
      <c r="K168" s="3">
        <f t="shared" si="63"/>
        <v>2.7485173376292249E-2</v>
      </c>
      <c r="L168" s="3">
        <f t="shared" si="63"/>
        <v>-0.12072725777555889</v>
      </c>
      <c r="M168" s="34" t="s">
        <v>201</v>
      </c>
      <c r="N168" s="3">
        <f>CORREL(N89:N142,$AK$89:$AK$142)</f>
        <v>-0.11341955185261358</v>
      </c>
      <c r="O168" s="3">
        <f>CORREL(O89:O142,$AK$89:$AK$142)</f>
        <v>-0.20009720929326083</v>
      </c>
      <c r="P168" s="3">
        <f>CORREL(P89:P142,$AK$89:$AK$142)</f>
        <v>-0.21560560560692629</v>
      </c>
      <c r="Q168" s="34" t="s">
        <v>201</v>
      </c>
      <c r="R168" s="34" t="s">
        <v>201</v>
      </c>
      <c r="S168" s="3">
        <f>CORREL(S89:S142,$AK$89:$AK$142)</f>
        <v>-9.7486928068787282E-2</v>
      </c>
      <c r="T168" s="34" t="s">
        <v>201</v>
      </c>
      <c r="U168" s="3">
        <f>CORREL(U89:U142,$AK$89:$AK$142)</f>
        <v>-3.0271196746608019E-2</v>
      </c>
      <c r="V168" s="34" t="s">
        <v>201</v>
      </c>
      <c r="W168" s="3">
        <f>CORREL(W89:W142,$AK$89:$AK$142)</f>
        <v>-4.2038631843842988E-2</v>
      </c>
      <c r="X168" s="3">
        <f>CORREL(X89:X142,$AK$89:$AK$142)</f>
        <v>0.11542988411644159</v>
      </c>
      <c r="Y168" s="3">
        <f>CORREL(Y89:Y142,$AK$89:$AK$142)</f>
        <v>0.23531026395988397</v>
      </c>
      <c r="Z168" s="3">
        <f>CORREL(Z89:Z142,$AK$89:$AK$142)</f>
        <v>-0.12154474294393036</v>
      </c>
      <c r="AA168" s="3">
        <f>CORREL(AA89:AA142,$AK$89:$AK$142)</f>
        <v>-0.12298803330278339</v>
      </c>
      <c r="AB168" s="3">
        <f t="shared" ref="AB168:AN168" si="64">CORREL(AB89:AB142,$AK$89:$AK$142)</f>
        <v>0.19756687283149318</v>
      </c>
      <c r="AC168" s="3">
        <f t="shared" si="64"/>
        <v>0.39957189408987376</v>
      </c>
      <c r="AD168" s="3">
        <f t="shared" si="64"/>
        <v>0.62418131856777648</v>
      </c>
      <c r="AE168" s="3">
        <f t="shared" si="64"/>
        <v>0.63607979322327124</v>
      </c>
      <c r="AF168" s="3">
        <f t="shared" si="64"/>
        <v>0.53814253512173094</v>
      </c>
      <c r="AG168" s="3">
        <f t="shared" si="64"/>
        <v>0.32351877584224398</v>
      </c>
      <c r="AH168" s="3">
        <f t="shared" si="64"/>
        <v>0.67012640510855914</v>
      </c>
      <c r="AI168" s="3">
        <f t="shared" si="64"/>
        <v>0.55334425288339761</v>
      </c>
      <c r="AJ168" s="3">
        <f t="shared" si="64"/>
        <v>0.48013746879473024</v>
      </c>
      <c r="AK168" s="3">
        <f t="shared" si="64"/>
        <v>1</v>
      </c>
      <c r="AL168" s="3">
        <f t="shared" si="64"/>
        <v>0.98465863804669795</v>
      </c>
      <c r="AM168" s="3">
        <f t="shared" si="64"/>
        <v>0.18069313303368972</v>
      </c>
      <c r="AN168" s="3">
        <f t="shared" si="64"/>
        <v>0.16453996292307291</v>
      </c>
    </row>
    <row r="169" spans="1:42">
      <c r="A169" s="50" t="s">
        <v>61</v>
      </c>
      <c r="B169" s="3">
        <f t="shared" ref="B169:L169" si="65">CORREL(B89:B142,$AI$89:$AI$142)</f>
        <v>-0.18410894987320528</v>
      </c>
      <c r="C169" s="3">
        <f t="shared" si="65"/>
        <v>7.6783957538497052E-2</v>
      </c>
      <c r="D169" s="3">
        <f t="shared" si="65"/>
        <v>4.7499195907048937E-2</v>
      </c>
      <c r="E169" s="3">
        <f t="shared" si="65"/>
        <v>0.10440261589661276</v>
      </c>
      <c r="F169" s="3">
        <f t="shared" si="65"/>
        <v>8.8172140004880786E-2</v>
      </c>
      <c r="G169" s="3">
        <f t="shared" si="65"/>
        <v>-1.2959077747423718E-2</v>
      </c>
      <c r="H169" s="3">
        <f t="shared" si="65"/>
        <v>-0.20427948703509269</v>
      </c>
      <c r="I169" s="3">
        <f t="shared" si="65"/>
        <v>-0.22690833663213095</v>
      </c>
      <c r="J169" s="3">
        <f t="shared" si="65"/>
        <v>0.10682184581813566</v>
      </c>
      <c r="K169" s="3">
        <f t="shared" si="65"/>
        <v>0.11297278524959109</v>
      </c>
      <c r="L169" s="3">
        <f t="shared" si="65"/>
        <v>-0.19343128679838684</v>
      </c>
      <c r="M169" s="34" t="s">
        <v>201</v>
      </c>
      <c r="N169" s="3">
        <f>CORREL(N89:N142,$AI$89:$AI$142)</f>
        <v>-4.8916936386762616E-2</v>
      </c>
      <c r="O169" s="3">
        <f>CORREL(O89:O142,$AI$89:$AI$142)</f>
        <v>-0.21489541508503898</v>
      </c>
      <c r="P169" s="3">
        <f>CORREL(P89:P142,$AI$89:$AI$142)</f>
        <v>-0.12679739117386651</v>
      </c>
      <c r="Q169" s="34" t="s">
        <v>201</v>
      </c>
      <c r="R169" s="34" t="s">
        <v>201</v>
      </c>
      <c r="S169" s="3">
        <f>CORREL(S89:S142,$AI$89:$AI$142)</f>
        <v>-5.9887473582927054E-3</v>
      </c>
      <c r="T169" s="34" t="s">
        <v>201</v>
      </c>
      <c r="U169" s="3">
        <f>CORREL(U89:U142,$AI$89:$AI$142)</f>
        <v>0.25091309733168632</v>
      </c>
      <c r="V169" s="34" t="s">
        <v>201</v>
      </c>
      <c r="W169" s="3">
        <f>CORREL(W89:W142,$AI$89:$AI$142)</f>
        <v>2.0894070554332608E-2</v>
      </c>
      <c r="X169" s="3">
        <f>CORREL(X89:X142,$AI$89:$AI$142)</f>
        <v>-2.8199564194981659E-2</v>
      </c>
      <c r="Y169" s="3">
        <f>CORREL(Y89:Y142,$AI$89:$AI$142)</f>
        <v>3.7638567328881135E-2</v>
      </c>
      <c r="Z169" s="3">
        <f>CORREL(Z89:Z142,$AI$89:$AI$142)</f>
        <v>-7.5806684958797929E-2</v>
      </c>
      <c r="AA169" s="3">
        <f>CORREL(AA89:AA142,$AI$89:$AI$142)</f>
        <v>-5.0357115547382009E-2</v>
      </c>
      <c r="AB169" s="3">
        <f t="shared" ref="AB169:AN169" si="66">CORREL(AB89:AB142,$AI$89:$AI$142)</f>
        <v>0.29889765698559317</v>
      </c>
      <c r="AC169" s="3">
        <f t="shared" si="66"/>
        <v>0.21646174097088636</v>
      </c>
      <c r="AD169" s="3">
        <f t="shared" si="66"/>
        <v>0.50826764878989306</v>
      </c>
      <c r="AE169" s="3">
        <f t="shared" si="66"/>
        <v>0.59115485087313258</v>
      </c>
      <c r="AF169" s="3">
        <f t="shared" si="66"/>
        <v>0.99274901616857703</v>
      </c>
      <c r="AG169" s="3">
        <f t="shared" si="66"/>
        <v>0.62631737834827284</v>
      </c>
      <c r="AH169" s="3">
        <f t="shared" si="66"/>
        <v>0.82593599301252651</v>
      </c>
      <c r="AI169" s="3">
        <f t="shared" si="66"/>
        <v>1</v>
      </c>
      <c r="AJ169" s="3">
        <f t="shared" si="66"/>
        <v>0.52818915062977567</v>
      </c>
      <c r="AK169" s="3">
        <f t="shared" si="66"/>
        <v>0.55334425288339761</v>
      </c>
      <c r="AL169" s="3">
        <f t="shared" si="66"/>
        <v>0.59707339441338125</v>
      </c>
      <c r="AM169" s="3">
        <f t="shared" si="66"/>
        <v>0.26022350261157506</v>
      </c>
      <c r="AN169" s="3">
        <f t="shared" si="66"/>
        <v>0.37451278743184419</v>
      </c>
    </row>
    <row r="170" spans="1:42">
      <c r="A170" s="50" t="s">
        <v>62</v>
      </c>
      <c r="B170" s="3">
        <f t="shared" ref="B170:L170" si="67">CORREL(B89:B142,$AH$89:$AH$142)</f>
        <v>-0.23567532145487174</v>
      </c>
      <c r="C170" s="3">
        <f t="shared" si="67"/>
        <v>-8.7287156094396877E-3</v>
      </c>
      <c r="D170" s="3">
        <f t="shared" si="67"/>
        <v>-3.2281867592344627E-3</v>
      </c>
      <c r="E170" s="3">
        <f t="shared" si="67"/>
        <v>0.27730854693347545</v>
      </c>
      <c r="F170" s="3">
        <f t="shared" si="67"/>
        <v>7.8558440484957207E-2</v>
      </c>
      <c r="G170" s="3">
        <f t="shared" si="67"/>
        <v>-4.1403933560541263E-2</v>
      </c>
      <c r="H170" s="3">
        <f t="shared" si="67"/>
        <v>-0.15621575254927988</v>
      </c>
      <c r="I170" s="3">
        <f t="shared" si="67"/>
        <v>-0.22775547642698787</v>
      </c>
      <c r="J170" s="3">
        <f t="shared" si="67"/>
        <v>0.15447859516333118</v>
      </c>
      <c r="K170" s="3">
        <f t="shared" si="67"/>
        <v>0.11298653657320618</v>
      </c>
      <c r="L170" s="3">
        <f t="shared" si="67"/>
        <v>-0.14491376746189433</v>
      </c>
      <c r="M170" s="34" t="s">
        <v>201</v>
      </c>
      <c r="N170" s="3">
        <f>CORREL(N89:N142,$AH$89:$AH$142)</f>
        <v>-0.10455914381466638</v>
      </c>
      <c r="O170" s="3">
        <f>CORREL(O89:O142,$AH$89:$AH$142)</f>
        <v>-0.14928400545843576</v>
      </c>
      <c r="P170" s="3">
        <f>CORREL(P89:P142,$AH$89:$AH$142)</f>
        <v>-0.18461861664914889</v>
      </c>
      <c r="Q170" s="34" t="s">
        <v>201</v>
      </c>
      <c r="R170" s="34" t="s">
        <v>201</v>
      </c>
      <c r="S170" s="3">
        <f>CORREL(S89:S142,$AH$89:$AH$142)</f>
        <v>-0.10455914381466637</v>
      </c>
      <c r="T170" s="34" t="s">
        <v>201</v>
      </c>
      <c r="U170" s="3">
        <f>CORREL(U89:U142,$AH$89:$AH$142)</f>
        <v>0.16076739049369998</v>
      </c>
      <c r="V170" s="34" t="s">
        <v>201</v>
      </c>
      <c r="W170" s="3">
        <f>CORREL(W89:W142,$AH$89:$AH$142)</f>
        <v>-1.8118187802248938E-2</v>
      </c>
      <c r="X170" s="3">
        <f>CORREL(X89:X142,$AH$89:$AH$142)</f>
        <v>9.2486515356713969E-2</v>
      </c>
      <c r="Y170" s="3">
        <f>CORREL(Y89:Y142,$AH$89:$AH$142)</f>
        <v>0.16288404509246324</v>
      </c>
      <c r="Z170" s="3">
        <f>CORREL(Z89:Z142,$AH$89:$AH$142)</f>
        <v>8.301443217559195E-3</v>
      </c>
      <c r="AA170" s="3">
        <f>CORREL(AA89:AA142,$AH$89:$AH$142)</f>
        <v>4.2760103927686068E-2</v>
      </c>
      <c r="AB170" s="3">
        <f t="shared" ref="AB170:AN170" si="68">CORREL(AB89:AB142,$AH$89:$AH$142)</f>
        <v>0.31264269469388606</v>
      </c>
      <c r="AC170" s="3">
        <f t="shared" si="68"/>
        <v>0.14402380755575478</v>
      </c>
      <c r="AD170" s="3">
        <f t="shared" si="68"/>
        <v>0.4438830822470794</v>
      </c>
      <c r="AE170" s="3">
        <f t="shared" si="68"/>
        <v>0.6372772085100834</v>
      </c>
      <c r="AF170" s="3">
        <f t="shared" si="68"/>
        <v>0.78537306904153414</v>
      </c>
      <c r="AG170" s="3">
        <f t="shared" si="68"/>
        <v>0.61444800762060958</v>
      </c>
      <c r="AH170" s="3">
        <f t="shared" si="68"/>
        <v>1</v>
      </c>
      <c r="AI170" s="3">
        <f t="shared" si="68"/>
        <v>0.82593599301252651</v>
      </c>
      <c r="AJ170" s="3">
        <f t="shared" si="68"/>
        <v>0.34615773014890733</v>
      </c>
      <c r="AK170" s="3">
        <f t="shared" si="68"/>
        <v>0.67012640510855914</v>
      </c>
      <c r="AL170" s="3">
        <f t="shared" si="68"/>
        <v>0.66470039554581051</v>
      </c>
      <c r="AM170" s="3">
        <f t="shared" si="68"/>
        <v>0.25967012040004012</v>
      </c>
      <c r="AN170" s="3">
        <f t="shared" si="68"/>
        <v>0.2128064126829497</v>
      </c>
    </row>
    <row r="171" spans="1:42">
      <c r="A171" s="50" t="s">
        <v>63</v>
      </c>
      <c r="B171" s="3">
        <f t="shared" ref="B171:L171" si="69">CORREL(B89:B142,$AE$89:$AE$142)</f>
        <v>-0.11245432281424309</v>
      </c>
      <c r="C171" s="3">
        <f t="shared" si="69"/>
        <v>-6.7050751214020585E-2</v>
      </c>
      <c r="D171" s="3">
        <f t="shared" si="69"/>
        <v>9.4113686812843808E-2</v>
      </c>
      <c r="E171" s="3">
        <f t="shared" si="69"/>
        <v>0.23018868596408729</v>
      </c>
      <c r="F171" s="3">
        <f t="shared" si="69"/>
        <v>0.10612668569636372</v>
      </c>
      <c r="G171" s="3">
        <f t="shared" si="69"/>
        <v>-0.19632368720364662</v>
      </c>
      <c r="H171" s="3">
        <f t="shared" si="69"/>
        <v>-0.15400250705304802</v>
      </c>
      <c r="I171" s="3">
        <f t="shared" si="69"/>
        <v>-0.13034859200099208</v>
      </c>
      <c r="J171" s="3">
        <f t="shared" si="69"/>
        <v>-7.8960125240248348E-3</v>
      </c>
      <c r="K171" s="3">
        <f t="shared" si="69"/>
        <v>2.3415518123713262E-2</v>
      </c>
      <c r="L171" s="3">
        <f t="shared" si="69"/>
        <v>0.29970737228451194</v>
      </c>
      <c r="M171" s="34" t="s">
        <v>201</v>
      </c>
      <c r="N171" s="3">
        <f>CORREL(N89:N142,$AE$89:$AE$142)</f>
        <v>-9.5914332516522635E-2</v>
      </c>
      <c r="O171" s="3">
        <f>CORREL(O89:O142,$AE$89:$AE$142)</f>
        <v>-0.17067776579402091</v>
      </c>
      <c r="P171" s="3">
        <f>CORREL(P89:P142,$AE$89:$AE$142)</f>
        <v>-0.1516545407609961</v>
      </c>
      <c r="Q171" s="34" t="s">
        <v>201</v>
      </c>
      <c r="R171" s="34" t="s">
        <v>201</v>
      </c>
      <c r="S171" s="3">
        <f>CORREL(S89:S142,$AE$89:$AE$142)</f>
        <v>-7.5660826112393761E-2</v>
      </c>
      <c r="T171" s="34" t="s">
        <v>201</v>
      </c>
      <c r="U171" s="3">
        <f>CORREL(U89:U142,$AE$89:$AE$142)</f>
        <v>-4.2742463881103927E-2</v>
      </c>
      <c r="V171" s="34" t="s">
        <v>201</v>
      </c>
      <c r="W171" s="3">
        <f>CORREL(W89:W142,$AE$89:$AE$142)</f>
        <v>5.3879536108653689E-2</v>
      </c>
      <c r="X171" s="3">
        <f>CORREL(X89:X142,$AE$89:$AE$142)</f>
        <v>-3.3460374094381587E-2</v>
      </c>
      <c r="Y171" s="3">
        <f>CORREL(Y89:Y142,$AE$89:$AE$142)</f>
        <v>0.28363676594659237</v>
      </c>
      <c r="Z171" s="3">
        <f>CORREL(Z89:Z142,$AE$89:$AE$142)</f>
        <v>-3.4043219225183045E-2</v>
      </c>
      <c r="AA171" s="3">
        <f>CORREL(AA89:AA142,$AE$89:$AE$142)</f>
        <v>-9.1524268668240774E-2</v>
      </c>
      <c r="AB171" s="3">
        <f t="shared" ref="AB171:AN171" si="70">CORREL(AB89:AB142,$AE$89:$AE$142)</f>
        <v>0.29635463684394725</v>
      </c>
      <c r="AC171" s="3">
        <f t="shared" si="70"/>
        <v>0.34882487252029132</v>
      </c>
      <c r="AD171" s="3">
        <f t="shared" si="70"/>
        <v>0.61637049281437584</v>
      </c>
      <c r="AE171" s="3">
        <f t="shared" si="70"/>
        <v>0.99999999999999989</v>
      </c>
      <c r="AF171" s="3">
        <f t="shared" si="70"/>
        <v>0.58057472817402034</v>
      </c>
      <c r="AG171" s="3">
        <f t="shared" si="70"/>
        <v>0.34287151082357742</v>
      </c>
      <c r="AH171" s="3">
        <f t="shared" si="70"/>
        <v>0.6372772085100834</v>
      </c>
      <c r="AI171" s="3">
        <f t="shared" si="70"/>
        <v>0.59115485087313258</v>
      </c>
      <c r="AJ171" s="3">
        <f t="shared" si="70"/>
        <v>0.49119722548279499</v>
      </c>
      <c r="AK171" s="3">
        <f t="shared" si="70"/>
        <v>0.63607979322327124</v>
      </c>
      <c r="AL171" s="3">
        <f t="shared" si="70"/>
        <v>0.66327920115252681</v>
      </c>
      <c r="AM171" s="3">
        <f t="shared" si="70"/>
        <v>0.34496775368356458</v>
      </c>
      <c r="AN171" s="3">
        <f t="shared" si="70"/>
        <v>0.38650540932414496</v>
      </c>
    </row>
    <row r="172" spans="1:42">
      <c r="A172" s="50" t="s">
        <v>64</v>
      </c>
      <c r="B172" s="3">
        <f t="shared" ref="B172:K172" si="71">CORREL(B89:B142,$AD$89:$AD$142)</f>
        <v>3.8267693664066377E-2</v>
      </c>
      <c r="C172" s="3">
        <f t="shared" si="71"/>
        <v>-4.321774359076154E-2</v>
      </c>
      <c r="D172" s="3">
        <f t="shared" si="71"/>
        <v>-2.0630614291030816E-2</v>
      </c>
      <c r="E172" s="3">
        <f t="shared" si="71"/>
        <v>0.25609317502229967</v>
      </c>
      <c r="F172" s="3">
        <f t="shared" si="71"/>
        <v>-8.0152731505333114E-2</v>
      </c>
      <c r="G172" s="3">
        <f t="shared" si="71"/>
        <v>-0.14404167991356004</v>
      </c>
      <c r="H172" s="3">
        <f t="shared" si="71"/>
        <v>-8.3943547424735573E-2</v>
      </c>
      <c r="I172" s="3">
        <f t="shared" si="71"/>
        <v>-9.0099665911456669E-2</v>
      </c>
      <c r="J172" s="3">
        <f t="shared" si="71"/>
        <v>-5.8531510722015755E-2</v>
      </c>
      <c r="K172" s="3">
        <f t="shared" si="71"/>
        <v>0.34649574377529896</v>
      </c>
      <c r="L172" s="3">
        <f>CORREL(L89:L142,$AD$89:$AD$142)</f>
        <v>-1.7158570021051027E-2</v>
      </c>
      <c r="M172" s="34" t="s">
        <v>201</v>
      </c>
      <c r="N172" s="3">
        <f>CORREL(N89:N142,$AD$89:$AD$142)</f>
        <v>-6.1926888393042855E-2</v>
      </c>
      <c r="O172" s="3">
        <f>CORREL(O89:O142,$AD$89:$AD$142)</f>
        <v>-0.1139638758346767</v>
      </c>
      <c r="P172" s="3">
        <f>CORREL(P89:P142,$AD$89:$AD$142)</f>
        <v>-0.10005079637708339</v>
      </c>
      <c r="Q172" s="34" t="s">
        <v>201</v>
      </c>
      <c r="R172" s="34" t="s">
        <v>201</v>
      </c>
      <c r="S172" s="3">
        <f>CORREL(S89:S142,$AD$89:$AD$142)</f>
        <v>-7.9820776823893755E-2</v>
      </c>
      <c r="T172" s="34" t="s">
        <v>201</v>
      </c>
      <c r="U172" s="3">
        <f>CORREL(U89:U142,$AD$89:$AD$142)</f>
        <v>-9.8935672427906116E-2</v>
      </c>
      <c r="V172" s="34" t="s">
        <v>201</v>
      </c>
      <c r="W172" s="3">
        <f>CORREL(W89:W142,$AD$89:$AD$142)</f>
        <v>-5.4209470910749132E-2</v>
      </c>
      <c r="X172" s="3">
        <f>CORREL(X89:X142,$AD$89:$AD$142)</f>
        <v>-9.6095467931649012E-2</v>
      </c>
      <c r="Y172" s="3">
        <f>CORREL(Y89:Y142,$AD$89:$AD$142)</f>
        <v>-5.1924782032241384E-3</v>
      </c>
      <c r="Z172" s="3">
        <f>CORREL(Z89:Z142,$AD$89:$AD$142)</f>
        <v>-0.15440843135107057</v>
      </c>
      <c r="AA172" s="3">
        <f>CORREL(AA89:AA142,$AD$89:$AD$142)</f>
        <v>-6.5125589747320439E-2</v>
      </c>
      <c r="AB172" s="3">
        <f t="shared" ref="AB172:AN172" si="72">CORREL(AB89:AB142,$AD$89:$AD$142)</f>
        <v>0.12286758208624042</v>
      </c>
      <c r="AC172" s="3">
        <f t="shared" si="72"/>
        <v>0.24959674822682085</v>
      </c>
      <c r="AD172" s="3">
        <f t="shared" si="72"/>
        <v>1.0000000000000002</v>
      </c>
      <c r="AE172" s="3">
        <f t="shared" si="72"/>
        <v>0.61637049281437584</v>
      </c>
      <c r="AF172" s="3">
        <f t="shared" si="72"/>
        <v>0.51573560951662345</v>
      </c>
      <c r="AG172" s="3">
        <f t="shared" si="72"/>
        <v>0.22440927314127462</v>
      </c>
      <c r="AH172" s="3">
        <f t="shared" si="72"/>
        <v>0.4438830822470794</v>
      </c>
      <c r="AI172" s="3">
        <f t="shared" si="72"/>
        <v>0.50826764878989306</v>
      </c>
      <c r="AJ172" s="3">
        <f t="shared" si="72"/>
        <v>0.56615349446822472</v>
      </c>
      <c r="AK172" s="3">
        <f t="shared" si="72"/>
        <v>0.62418131856777648</v>
      </c>
      <c r="AL172" s="3">
        <f t="shared" si="72"/>
        <v>0.66761001892844452</v>
      </c>
      <c r="AM172" s="3">
        <f t="shared" si="72"/>
        <v>0.14505086377718801</v>
      </c>
      <c r="AN172" s="3">
        <f t="shared" si="72"/>
        <v>0.3533840033305844</v>
      </c>
    </row>
  </sheetData>
  <mergeCells count="7">
    <mergeCell ref="B147:AN147"/>
    <mergeCell ref="J2:V2"/>
    <mergeCell ref="B165:AN165"/>
    <mergeCell ref="B2:I2"/>
    <mergeCell ref="AD2:AM2"/>
    <mergeCell ref="B156:AN156"/>
    <mergeCell ref="W2:AA2"/>
  </mergeCells>
  <conditionalFormatting sqref="B157:AN163">
    <cfRule type="colorScale" priority="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66:AN172">
    <cfRule type="colorScale" priority="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48:AN154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7:S163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157:O163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S158:S164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hyperlinks>
    <hyperlink ref="A107" r:id="rId1"/>
    <hyperlink ref="A106" r:id="rId2"/>
    <hyperlink ref="A105" r:id="rId3"/>
    <hyperlink ref="A104" r:id="rId4"/>
    <hyperlink ref="A108" r:id="rId5"/>
    <hyperlink ref="A109" r:id="rId6"/>
    <hyperlink ref="A110" r:id="rId7"/>
    <hyperlink ref="A111" r:id="rId8" display="List do św. Mikołaja"/>
    <hyperlink ref="A112" r:id="rId9"/>
    <hyperlink ref="A113" r:id="rId10"/>
    <hyperlink ref="A114" r:id="rId11"/>
    <hyperlink ref="A115" r:id="rId12"/>
    <hyperlink ref="A116" r:id="rId13"/>
    <hyperlink ref="A117" r:id="rId14"/>
    <hyperlink ref="A118" r:id="rId15"/>
    <hyperlink ref="A119" r:id="rId16"/>
    <hyperlink ref="A120" r:id="rId17"/>
    <hyperlink ref="A121" r:id="rId18"/>
    <hyperlink ref="A122" r:id="rId19"/>
    <hyperlink ref="A123" r:id="rId20"/>
    <hyperlink ref="A124" r:id="rId21"/>
    <hyperlink ref="A125" r:id="rId22"/>
    <hyperlink ref="A126" r:id="rId23"/>
    <hyperlink ref="A127" r:id="rId24"/>
    <hyperlink ref="A128" r:id="rId25"/>
    <hyperlink ref="A129" r:id="rId26"/>
    <hyperlink ref="A130" r:id="rId27"/>
    <hyperlink ref="A131" r:id="rId28"/>
    <hyperlink ref="A132" r:id="rId29"/>
    <hyperlink ref="A133" r:id="rId30"/>
    <hyperlink ref="A134" r:id="rId31"/>
    <hyperlink ref="A136" r:id="rId32"/>
    <hyperlink ref="A137" r:id="rId33"/>
    <hyperlink ref="A138" r:id="rId34"/>
    <hyperlink ref="A139" r:id="rId35"/>
    <hyperlink ref="A140" r:id="rId36"/>
    <hyperlink ref="A141" r:id="rId37"/>
    <hyperlink ref="A135" r:id="rId38"/>
    <hyperlink ref="A142" r:id="rId39"/>
    <hyperlink ref="A103" r:id="rId40"/>
    <hyperlink ref="A102" r:id="rId41"/>
    <hyperlink ref="A101" r:id="rId42"/>
    <hyperlink ref="A100" r:id="rId43"/>
    <hyperlink ref="A99" r:id="rId44"/>
    <hyperlink ref="A98" r:id="rId45"/>
    <hyperlink ref="A97" r:id="rId46"/>
    <hyperlink ref="A96" r:id="rId47"/>
    <hyperlink ref="A95" r:id="rId48"/>
    <hyperlink ref="A94" r:id="rId49"/>
    <hyperlink ref="A93" r:id="rId50"/>
    <hyperlink ref="A92" r:id="rId51"/>
    <hyperlink ref="A91" r:id="rId52"/>
    <hyperlink ref="A90" r:id="rId53"/>
    <hyperlink ref="A89" r:id="rId54"/>
    <hyperlink ref="A88" r:id="rId55"/>
    <hyperlink ref="A87" r:id="rId56"/>
    <hyperlink ref="A86" r:id="rId57"/>
    <hyperlink ref="A85" r:id="rId58"/>
    <hyperlink ref="A84" r:id="rId59"/>
    <hyperlink ref="A83" r:id="rId60"/>
    <hyperlink ref="A82" r:id="rId61"/>
    <hyperlink ref="A81" r:id="rId62"/>
    <hyperlink ref="A80" r:id="rId63"/>
    <hyperlink ref="A79" r:id="rId64"/>
    <hyperlink ref="A78" r:id="rId65"/>
    <hyperlink ref="A77" r:id="rId66"/>
    <hyperlink ref="A76" r:id="rId67"/>
    <hyperlink ref="A75" r:id="rId68"/>
    <hyperlink ref="A74" r:id="rId69"/>
    <hyperlink ref="A73" r:id="rId70"/>
    <hyperlink ref="A72" r:id="rId71"/>
    <hyperlink ref="A71" r:id="rId72"/>
    <hyperlink ref="A70" r:id="rId73"/>
    <hyperlink ref="A69" r:id="rId74"/>
    <hyperlink ref="A68" r:id="rId75"/>
    <hyperlink ref="A67" r:id="rId76"/>
    <hyperlink ref="A66" r:id="rId77"/>
    <hyperlink ref="A65" r:id="rId78"/>
    <hyperlink ref="A64" r:id="rId79"/>
    <hyperlink ref="A63" r:id="rId80"/>
    <hyperlink ref="A62" r:id="rId81"/>
    <hyperlink ref="A61" r:id="rId82"/>
    <hyperlink ref="A60" r:id="rId83"/>
    <hyperlink ref="A59" r:id="rId84"/>
    <hyperlink ref="A58" r:id="rId85"/>
    <hyperlink ref="A57" r:id="rId86"/>
    <hyperlink ref="A56" r:id="rId87"/>
    <hyperlink ref="A55" r:id="rId88" display="Przypomnienie o konkursie"/>
    <hyperlink ref="A54" r:id="rId89"/>
    <hyperlink ref="A53" r:id="rId90"/>
    <hyperlink ref="A52" r:id="rId91"/>
    <hyperlink ref="A51" r:id="rId92"/>
    <hyperlink ref="A50" r:id="rId93"/>
    <hyperlink ref="A49" r:id="rId94"/>
    <hyperlink ref="A48" r:id="rId95"/>
    <hyperlink ref="A47" r:id="rId96"/>
    <hyperlink ref="A46" r:id="rId97"/>
    <hyperlink ref="A45" r:id="rId98"/>
    <hyperlink ref="A44" r:id="rId99"/>
    <hyperlink ref="A43" r:id="rId100"/>
    <hyperlink ref="A42" r:id="rId101"/>
    <hyperlink ref="A41" r:id="rId102"/>
    <hyperlink ref="A40" r:id="rId103"/>
    <hyperlink ref="A39" r:id="rId104"/>
    <hyperlink ref="A38" r:id="rId105"/>
    <hyperlink ref="A37" r:id="rId106"/>
    <hyperlink ref="A36" r:id="rId107"/>
    <hyperlink ref="A35" r:id="rId108"/>
    <hyperlink ref="A34" r:id="rId109"/>
    <hyperlink ref="A33" r:id="rId110"/>
    <hyperlink ref="A32" r:id="rId111"/>
    <hyperlink ref="A31" r:id="rId112" display="Rocznica pierwszego rysunku"/>
    <hyperlink ref="A30" r:id="rId113"/>
    <hyperlink ref="A29" r:id="rId114"/>
    <hyperlink ref="A28" r:id="rId115"/>
    <hyperlink ref="A27" r:id="rId116"/>
    <hyperlink ref="A26" r:id="rId117"/>
    <hyperlink ref="A25" r:id="rId118"/>
    <hyperlink ref="A24" r:id="rId119"/>
    <hyperlink ref="A23" r:id="rId120"/>
    <hyperlink ref="A22" r:id="rId121"/>
    <hyperlink ref="A21" r:id="rId122"/>
    <hyperlink ref="A20" r:id="rId123"/>
    <hyperlink ref="A19" r:id="rId124" display="TOP5 czerwca"/>
    <hyperlink ref="A18" r:id="rId125"/>
    <hyperlink ref="A17" r:id="rId126"/>
    <hyperlink ref="A16" r:id="rId127"/>
    <hyperlink ref="A15" r:id="rId128"/>
    <hyperlink ref="A14" r:id="rId129"/>
    <hyperlink ref="A13" r:id="rId130"/>
    <hyperlink ref="A12" r:id="rId131"/>
    <hyperlink ref="A11" r:id="rId132"/>
    <hyperlink ref="A10" r:id="rId133"/>
    <hyperlink ref="A9" r:id="rId134"/>
    <hyperlink ref="A8" r:id="rId135"/>
    <hyperlink ref="A7" r:id="rId136"/>
    <hyperlink ref="A6" r:id="rId137"/>
    <hyperlink ref="A5" r:id="rId138"/>
    <hyperlink ref="A4" r:id="rId139"/>
    <hyperlink ref="A3" r:id="rId140"/>
  </hyperlinks>
  <pageMargins left="0.7" right="0.7" top="0.75" bottom="0.75" header="0.3" footer="0.3"/>
  <pageSetup paperSize="9" orientation="portrait" horizontalDpi="0" verticalDpi="0" r:id="rId1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Analiza korelacji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dcterms:created xsi:type="dcterms:W3CDTF">2016-12-18T01:44:36Z</dcterms:created>
  <dcterms:modified xsi:type="dcterms:W3CDTF">2017-11-05T02:47:11Z</dcterms:modified>
</cp:coreProperties>
</file>